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.lacaze\SCNBDX\Plan Stratégique Déchets 2026 - Modernisation des Centres de Recyclage Réemploi - Modernisation des Centres de Recyclage Réemploi\REEMPLOI - ESS\AAP Zones de Réemploi\"/>
    </mc:Choice>
  </mc:AlternateContent>
  <xr:revisionPtr revIDLastSave="0" documentId="13_ncr:1_{8AF532B9-8D4C-4ABC-81FB-3A81114EE755}" xr6:coauthVersionLast="47" xr6:coauthVersionMax="47" xr10:uidLastSave="{00000000-0000-0000-0000-000000000000}"/>
  <bookViews>
    <workbookView xWindow="5235" yWindow="1305" windowWidth="15765" windowHeight="12315" xr2:uid="{D5C1480F-0491-4A9B-86BE-077FCD08E308}"/>
  </bookViews>
  <sheets>
    <sheet name="0. Index" sheetId="3" r:id="rId1"/>
    <sheet name="1. Tonnages prévisionnels" sheetId="5" r:id="rId2"/>
    <sheet name="2. Budget prévisionnel" sheetId="4" r:id="rId3"/>
    <sheet name="3. Budget consolidé" sheetId="7" r:id="rId4"/>
    <sheet name="Liste déchetteries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D152" i="4"/>
  <c r="D151" i="4"/>
  <c r="D140" i="4"/>
  <c r="D139" i="4"/>
  <c r="D138" i="4"/>
  <c r="D137" i="4"/>
  <c r="D114" i="4"/>
  <c r="D113" i="4"/>
  <c r="D112" i="4"/>
  <c r="D111" i="4"/>
  <c r="D101" i="4"/>
  <c r="D100" i="4"/>
  <c r="D99" i="4"/>
  <c r="D98" i="4"/>
  <c r="D74" i="4"/>
  <c r="D73" i="4"/>
  <c r="D62" i="4"/>
  <c r="D61" i="4"/>
  <c r="D60" i="4"/>
  <c r="D59" i="4"/>
  <c r="D35" i="4"/>
  <c r="D34" i="4"/>
  <c r="D23" i="4"/>
  <c r="D22" i="4"/>
  <c r="D21" i="4"/>
  <c r="D20" i="4"/>
  <c r="G38" i="7"/>
  <c r="F38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F12" i="7"/>
  <c r="G11" i="7" s="1"/>
  <c r="G12" i="7" s="1"/>
  <c r="C7" i="7"/>
  <c r="D160" i="4"/>
  <c r="G156" i="4"/>
  <c r="F156" i="4"/>
  <c r="D155" i="4"/>
  <c r="D154" i="4"/>
  <c r="D153" i="4"/>
  <c r="D150" i="4"/>
  <c r="D149" i="4"/>
  <c r="D148" i="4"/>
  <c r="D147" i="4"/>
  <c r="D146" i="4"/>
  <c r="G144" i="4"/>
  <c r="F144" i="4"/>
  <c r="D143" i="4"/>
  <c r="D142" i="4"/>
  <c r="D141" i="4"/>
  <c r="D136" i="4"/>
  <c r="F134" i="4"/>
  <c r="G133" i="4" s="1"/>
  <c r="G134" i="4" s="1"/>
  <c r="D121" i="4"/>
  <c r="G117" i="4"/>
  <c r="F117" i="4"/>
  <c r="D116" i="4"/>
  <c r="D115" i="4"/>
  <c r="D110" i="4"/>
  <c r="D109" i="4"/>
  <c r="D108" i="4"/>
  <c r="D107" i="4"/>
  <c r="G105" i="4"/>
  <c r="F105" i="4"/>
  <c r="D104" i="4"/>
  <c r="D103" i="4"/>
  <c r="D102" i="4"/>
  <c r="D97" i="4"/>
  <c r="F95" i="4"/>
  <c r="G94" i="4" s="1"/>
  <c r="G95" i="4" s="1"/>
  <c r="D82" i="4"/>
  <c r="G78" i="4"/>
  <c r="F78" i="4"/>
  <c r="D78" i="4"/>
  <c r="D77" i="4"/>
  <c r="D76" i="4"/>
  <c r="D75" i="4"/>
  <c r="D72" i="4"/>
  <c r="D71" i="4"/>
  <c r="D70" i="4"/>
  <c r="D69" i="4"/>
  <c r="D68" i="4"/>
  <c r="G66" i="4"/>
  <c r="F66" i="4"/>
  <c r="D66" i="4" s="1"/>
  <c r="D65" i="4"/>
  <c r="D64" i="4"/>
  <c r="D63" i="4"/>
  <c r="D58" i="4"/>
  <c r="F56" i="4"/>
  <c r="G55" i="4" s="1"/>
  <c r="G56" i="4" s="1"/>
  <c r="F21" i="5"/>
  <c r="C7" i="5"/>
  <c r="D24" i="4"/>
  <c r="D43" i="4"/>
  <c r="D33" i="4"/>
  <c r="D36" i="4"/>
  <c r="D32" i="4"/>
  <c r="D31" i="4"/>
  <c r="D30" i="4"/>
  <c r="G39" i="4"/>
  <c r="F39" i="4"/>
  <c r="D38" i="4"/>
  <c r="D37" i="4"/>
  <c r="D29" i="4"/>
  <c r="C9" i="4"/>
  <c r="G27" i="4"/>
  <c r="F27" i="4"/>
  <c r="D26" i="4"/>
  <c r="D25" i="4"/>
  <c r="D19" i="4"/>
  <c r="F17" i="4"/>
  <c r="G16" i="4" s="1"/>
  <c r="G17" i="4" s="1"/>
  <c r="D117" i="4" l="1"/>
  <c r="D31" i="7"/>
  <c r="D32" i="7"/>
  <c r="D15" i="7"/>
  <c r="D33" i="7"/>
  <c r="D29" i="7"/>
  <c r="D26" i="7"/>
  <c r="D28" i="7"/>
  <c r="D21" i="7"/>
  <c r="D38" i="7"/>
  <c r="D25" i="7"/>
  <c r="G119" i="4"/>
  <c r="D18" i="7"/>
  <c r="F22" i="7"/>
  <c r="G22" i="7"/>
  <c r="D20" i="7"/>
  <c r="F34" i="7"/>
  <c r="G158" i="4"/>
  <c r="D17" i="7"/>
  <c r="G34" i="7"/>
  <c r="D30" i="7"/>
  <c r="D16" i="7"/>
  <c r="D19" i="7"/>
  <c r="D27" i="7"/>
  <c r="D24" i="7"/>
  <c r="D14" i="7"/>
  <c r="F80" i="4"/>
  <c r="G80" i="4"/>
  <c r="D105" i="4"/>
  <c r="D156" i="4"/>
  <c r="F119" i="4"/>
  <c r="D144" i="4"/>
  <c r="F158" i="4"/>
  <c r="G41" i="4"/>
  <c r="F41" i="4"/>
  <c r="D39" i="4"/>
  <c r="D27" i="4"/>
  <c r="G84" i="4" l="1"/>
  <c r="G86" i="4" s="1"/>
  <c r="F84" i="4"/>
  <c r="F86" i="4" s="1"/>
  <c r="G45" i="4"/>
  <c r="G47" i="4" s="1"/>
  <c r="G162" i="4"/>
  <c r="G164" i="4" s="1"/>
  <c r="G123" i="4"/>
  <c r="G125" i="4" s="1"/>
  <c r="F123" i="4"/>
  <c r="F125" i="4" s="1"/>
  <c r="F162" i="4"/>
  <c r="D162" i="4" s="1"/>
  <c r="D164" i="4" s="1"/>
  <c r="F45" i="4"/>
  <c r="D45" i="4" s="1"/>
  <c r="D47" i="4" s="1"/>
  <c r="D22" i="7"/>
  <c r="F36" i="7"/>
  <c r="D80" i="4"/>
  <c r="D34" i="7"/>
  <c r="D158" i="4"/>
  <c r="G36" i="7"/>
  <c r="D119" i="4"/>
  <c r="D84" i="4"/>
  <c r="D86" i="4" s="1"/>
  <c r="D41" i="4"/>
  <c r="F47" i="4" l="1"/>
  <c r="F164" i="4"/>
  <c r="G40" i="7"/>
  <c r="G42" i="7" s="1"/>
  <c r="F40" i="7"/>
  <c r="F42" i="7" s="1"/>
  <c r="D36" i="7"/>
  <c r="D123" i="4"/>
  <c r="D125" i="4" s="1"/>
  <c r="D40" i="7" l="1"/>
  <c r="D42" i="7" s="1"/>
</calcChain>
</file>

<file path=xl/sharedStrings.xml><?xml version="1.0" encoding="utf-8"?>
<sst xmlns="http://schemas.openxmlformats.org/spreadsheetml/2006/main" count="183" uniqueCount="56">
  <si>
    <t>Aix-en-Provence</t>
  </si>
  <si>
    <t>Nom du candidat :</t>
  </si>
  <si>
    <t>Sommaire</t>
  </si>
  <si>
    <t>2. Budget prévisionnel</t>
  </si>
  <si>
    <t>Début de période</t>
  </si>
  <si>
    <t>Fin de période</t>
  </si>
  <si>
    <t>CANDIDAT</t>
  </si>
  <si>
    <t>Année</t>
  </si>
  <si>
    <t>Ventes des objets collectés</t>
  </si>
  <si>
    <t>Total Recettes</t>
  </si>
  <si>
    <t>Charges de personnel</t>
  </si>
  <si>
    <t>Carburant</t>
  </si>
  <si>
    <t>Loyer</t>
  </si>
  <si>
    <t>Fluides (électricité, eau)</t>
  </si>
  <si>
    <t>Autres dépenses</t>
  </si>
  <si>
    <t>Total Dépenses</t>
  </si>
  <si>
    <t>Impôts et taxes</t>
  </si>
  <si>
    <t>Résultat avant compensation Métropole</t>
  </si>
  <si>
    <t>Compensation Métropole</t>
  </si>
  <si>
    <t>Résultat après compensation Métropole</t>
  </si>
  <si>
    <t>Taux de bénéfice en % des recettes</t>
  </si>
  <si>
    <t>Subventions UE</t>
  </si>
  <si>
    <t>Subventions Etat</t>
  </si>
  <si>
    <t>Subventions Région</t>
  </si>
  <si>
    <t>Subventions (autres - hors Métropole)</t>
  </si>
  <si>
    <t>Achats de fournitures</t>
  </si>
  <si>
    <t>Achats de services</t>
  </si>
  <si>
    <t>Soutiens éco-organismes</t>
  </si>
  <si>
    <t>TONNAGES DESTINES AU REEMPLOI COLLECTES EN DECHETERIES (en kg)</t>
  </si>
  <si>
    <t>Total</t>
  </si>
  <si>
    <t>sélectionner la déchetterie</t>
  </si>
  <si>
    <t>Budget Prévisionnel déchetterie 1</t>
  </si>
  <si>
    <t>Budget Prévisionnel déchetterie 2</t>
  </si>
  <si>
    <t>Budget Prévisionnel déchetterie 3</t>
  </si>
  <si>
    <t>Budget Prévisionnel déchetterie 4</t>
  </si>
  <si>
    <t>NE REMPLIR QUE LES CELLULES DE COULEUR JAUNE</t>
  </si>
  <si>
    <t>Déchetterie concernée</t>
  </si>
  <si>
    <r>
      <t xml:space="preserve">3. Budget consolidé - </t>
    </r>
    <r>
      <rPr>
        <i/>
        <sz val="11"/>
        <color theme="1"/>
        <rFont val="Calibri"/>
        <family val="2"/>
        <scheme val="minor"/>
      </rPr>
      <t>à ne pas remplir, remplissage automatique</t>
    </r>
  </si>
  <si>
    <t>[ Autres à compléter si nécessaire1]</t>
  </si>
  <si>
    <t>[ Autres à compléter si nécessaire2]</t>
  </si>
  <si>
    <t>[ Autres à compléter si nécessaire3]</t>
  </si>
  <si>
    <t>[ Autres à compléter si nécessaire4]</t>
  </si>
  <si>
    <t>Gradignan</t>
  </si>
  <si>
    <t>Mérignac</t>
  </si>
  <si>
    <t>Saint-Médard-en-Jalles</t>
  </si>
  <si>
    <t>Bordeaux Surcouf</t>
  </si>
  <si>
    <t>TONNAGES PREVISIONNELS 2026-2027</t>
  </si>
  <si>
    <t>(mars 2026 à février 2027)</t>
  </si>
  <si>
    <t>(mars 2027 à février 2028)</t>
  </si>
  <si>
    <t>Année 1</t>
  </si>
  <si>
    <t>Année 2</t>
  </si>
  <si>
    <t>Hypothèses retenues</t>
  </si>
  <si>
    <t>1. Tonnages prévisionnels</t>
  </si>
  <si>
    <t>Annexe 2 : 
Indicateurs d'activité prévisionnels 
et Cadre financier</t>
  </si>
  <si>
    <t>BUDGET PREVISIONNEL</t>
  </si>
  <si>
    <t>BUDGET CONSOLIDE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</si>
</sst>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.00\ _€_-;\-* #,##0.00\ _€_-;_-* &quot;-&quot;??\ _€_-;_-@_-"/>
    <numFmt numFmtId="165" formatCode="[$-40C]dd\-mmm\-yy;@"/>
    <numFmt numFmtId="166" formatCode="#,##0_);\(#,##0\);\-_);@"/>
    <numFmt numFmtId="167" formatCode="[Red]&quot;Err&quot;;[Red]&quot;Err&quot;;[Blue]&quot;OK&quot;"/>
    <numFmt numFmtId="168" formatCode="_(* #,##0_);_(* \(#,##0\);_(* &quot;-&quot;??_);_(@_)"/>
    <numFmt numFmtId="169" formatCode="#,##0;\-#,##0;\-"/>
  </numFmts>
  <fonts count="3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21252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EYInterstate Light"/>
    </font>
    <font>
      <b/>
      <sz val="9"/>
      <color indexed="12"/>
      <name val="Helvetica"/>
      <family val="2"/>
    </font>
    <font>
      <b/>
      <sz val="11"/>
      <name val="EYInterstate Light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entury Gothic"/>
      <family val="2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7" fontId="11" fillId="0" borderId="0">
      <alignment vertical="center"/>
    </xf>
    <xf numFmtId="164" fontId="9" fillId="0" borderId="0" applyFont="0" applyFill="0" applyBorder="0" applyAlignment="0" applyProtection="0"/>
  </cellStyleXfs>
  <cellXfs count="76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0" fillId="4" borderId="0" xfId="0" applyFill="1" applyBorder="1"/>
    <xf numFmtId="0" fontId="7" fillId="0" borderId="0" xfId="0" applyFont="1"/>
    <xf numFmtId="0" fontId="4" fillId="3" borderId="0" xfId="0" applyFont="1" applyFill="1" applyBorder="1"/>
    <xf numFmtId="0" fontId="0" fillId="6" borderId="0" xfId="0" applyFill="1" applyBorder="1"/>
    <xf numFmtId="0" fontId="12" fillId="0" borderId="2" xfId="2" applyFont="1" applyBorder="1"/>
    <xf numFmtId="41" fontId="12" fillId="0" borderId="3" xfId="2" applyNumberFormat="1" applyFont="1" applyFill="1" applyBorder="1"/>
    <xf numFmtId="166" fontId="10" fillId="5" borderId="11" xfId="3" applyNumberFormat="1" applyFont="1" applyFill="1" applyBorder="1" applyAlignment="1">
      <alignment horizontal="right" vertical="center"/>
    </xf>
    <xf numFmtId="0" fontId="1" fillId="0" borderId="0" xfId="0" applyFont="1"/>
    <xf numFmtId="0" fontId="12" fillId="0" borderId="4" xfId="2" applyFont="1" applyFill="1" applyBorder="1"/>
    <xf numFmtId="0" fontId="13" fillId="0" borderId="0" xfId="0" applyFont="1" applyAlignment="1">
      <alignment horizontal="center" vertical="center"/>
    </xf>
    <xf numFmtId="0" fontId="8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0" xfId="0" applyFont="1" applyFill="1"/>
    <xf numFmtId="0" fontId="14" fillId="0" borderId="0" xfId="0" applyFont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0" fillId="0" borderId="0" xfId="0" applyFont="1"/>
    <xf numFmtId="0" fontId="19" fillId="0" borderId="2" xfId="2" applyFont="1" applyBorder="1"/>
    <xf numFmtId="41" fontId="19" fillId="0" borderId="3" xfId="2" applyNumberFormat="1" applyFont="1" applyFill="1" applyBorder="1"/>
    <xf numFmtId="0" fontId="19" fillId="0" borderId="4" xfId="2" applyFont="1" applyFill="1" applyBorder="1"/>
    <xf numFmtId="0" fontId="20" fillId="0" borderId="0" xfId="2" applyFont="1"/>
    <xf numFmtId="165" fontId="21" fillId="0" borderId="0" xfId="3" applyNumberFormat="1" applyFont="1" applyFill="1" applyBorder="1" applyAlignment="1">
      <alignment horizontal="right" vertical="center"/>
    </xf>
    <xf numFmtId="0" fontId="0" fillId="4" borderId="0" xfId="0" applyFont="1" applyFill="1"/>
    <xf numFmtId="0" fontId="22" fillId="0" borderId="0" xfId="2" applyFont="1"/>
    <xf numFmtId="0" fontId="23" fillId="0" borderId="0" xfId="2" applyFont="1" applyAlignment="1">
      <alignment horizontal="right"/>
    </xf>
    <xf numFmtId="0" fontId="24" fillId="0" borderId="0" xfId="2" applyFont="1"/>
    <xf numFmtId="165" fontId="21" fillId="0" borderId="9" xfId="3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9" fontId="25" fillId="7" borderId="9" xfId="2" applyNumberFormat="1" applyFont="1" applyFill="1" applyBorder="1" applyAlignment="1">
      <alignment horizontal="right" vertical="center"/>
    </xf>
    <xf numFmtId="169" fontId="24" fillId="7" borderId="0" xfId="2" applyNumberFormat="1" applyFont="1" applyFill="1" applyAlignment="1">
      <alignment horizontal="right" vertical="center"/>
    </xf>
    <xf numFmtId="169" fontId="25" fillId="4" borderId="9" xfId="2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left" indent="1"/>
    </xf>
    <xf numFmtId="0" fontId="26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 indent="1"/>
    </xf>
    <xf numFmtId="169" fontId="26" fillId="7" borderId="10" xfId="2" applyNumberFormat="1" applyFont="1" applyFill="1" applyBorder="1" applyAlignment="1">
      <alignment horizontal="right" vertical="center"/>
    </xf>
    <xf numFmtId="169" fontId="28" fillId="0" borderId="0" xfId="4" applyNumberFormat="1" applyFont="1">
      <alignment vertical="center"/>
    </xf>
    <xf numFmtId="169" fontId="26" fillId="0" borderId="10" xfId="3" applyNumberFormat="1" applyFont="1" applyFill="1" applyBorder="1" applyAlignment="1">
      <alignment horizontal="right" vertical="center"/>
    </xf>
    <xf numFmtId="169" fontId="0" fillId="0" borderId="0" xfId="0" applyNumberFormat="1" applyFont="1"/>
    <xf numFmtId="0" fontId="29" fillId="0" borderId="0" xfId="2" applyFont="1" applyAlignment="1">
      <alignment horizontal="left" vertical="center"/>
    </xf>
    <xf numFmtId="169" fontId="26" fillId="5" borderId="11" xfId="2" applyNumberFormat="1" applyFont="1" applyFill="1" applyBorder="1" applyAlignment="1">
      <alignment horizontal="right" vertical="center"/>
    </xf>
    <xf numFmtId="169" fontId="26" fillId="7" borderId="0" xfId="5" applyNumberFormat="1" applyFont="1" applyFill="1" applyBorder="1" applyAlignment="1">
      <alignment horizontal="right" vertical="center"/>
    </xf>
    <xf numFmtId="169" fontId="26" fillId="5" borderId="11" xfId="3" applyNumberFormat="1" applyFont="1" applyFill="1" applyBorder="1" applyAlignment="1">
      <alignment horizontal="right" vertical="center"/>
    </xf>
    <xf numFmtId="0" fontId="30" fillId="0" borderId="0" xfId="2" applyFont="1" applyAlignment="1">
      <alignment horizontal="left" vertical="center"/>
    </xf>
    <xf numFmtId="0" fontId="31" fillId="0" borderId="0" xfId="2" applyFont="1" applyAlignment="1">
      <alignment horizontal="left" vertical="center"/>
    </xf>
    <xf numFmtId="9" fontId="26" fillId="5" borderId="11" xfId="1" applyFont="1" applyFill="1" applyBorder="1" applyAlignment="1">
      <alignment horizontal="right" vertical="center"/>
    </xf>
    <xf numFmtId="168" fontId="26" fillId="7" borderId="0" xfId="5" applyNumberFormat="1" applyFont="1" applyFill="1" applyBorder="1" applyAlignment="1">
      <alignment horizontal="right" vertical="center"/>
    </xf>
    <xf numFmtId="169" fontId="25" fillId="0" borderId="9" xfId="2" applyNumberFormat="1" applyFont="1" applyFill="1" applyBorder="1" applyAlignment="1">
      <alignment horizontal="right" vertical="center"/>
    </xf>
  </cellXfs>
  <cellStyles count="6">
    <cellStyle name="8_Check" xfId="4" xr:uid="{4B40DAFB-A90D-4C5F-AE58-975AFE8C6A8E}"/>
    <cellStyle name="Comma 6" xfId="3" xr:uid="{242F7CBB-A71E-45DE-A35A-7FF8BFB7B5E0}"/>
    <cellStyle name="Comma_Tableaux synthétiques des hypothèses et conditions_dce phase 2" xfId="5" xr:uid="{1F76CB0F-D772-4AA1-A9D3-B50AC791EB6A}"/>
    <cellStyle name="Normal" xfId="0" builtinId="0"/>
    <cellStyle name="Normal_Tableaux synthétiques des hypothèses et conditions_dce phase 2" xfId="2" xr:uid="{7F06D4FA-337F-44B7-A0CD-E036B973C05C}"/>
    <cellStyle name="Pourcentage" xfId="1" builtinId="5"/>
  </cellStyles>
  <dxfs count="0"/>
  <tableStyles count="0" defaultTableStyle="TableStyleMedium2" defaultPivotStyle="PivotStyleLight16"/>
  <colors>
    <mruColors>
      <color rgb="FFCC66FF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730250</xdr:colOff>
      <xdr:row>6</xdr:row>
      <xdr:rowOff>275103</xdr:rowOff>
    </xdr:to>
    <xdr:pic>
      <xdr:nvPicPr>
        <xdr:cNvPr id="3" name="Image 2" descr="Une image contenant Caractère coloré, outil d’écriture, art, léger&#10;&#10;Le contenu généré par l’IA peut être incorrect.">
          <a:extLst>
            <a:ext uri="{FF2B5EF4-FFF2-40B4-BE49-F238E27FC236}">
              <a16:creationId xmlns:a16="http://schemas.microsoft.com/office/drawing/2014/main" id="{EF2B9AE6-7333-406D-982B-FC1D15504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0"/>
          <a:ext cx="730250" cy="10371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340178</xdr:colOff>
      <xdr:row>1</xdr:row>
      <xdr:rowOff>81643</xdr:rowOff>
    </xdr:from>
    <xdr:to>
      <xdr:col>0</xdr:col>
      <xdr:colOff>1070428</xdr:colOff>
      <xdr:row>5</xdr:row>
      <xdr:rowOff>30175</xdr:rowOff>
    </xdr:to>
    <xdr:pic>
      <xdr:nvPicPr>
        <xdr:cNvPr id="4" name="Image 3" descr="Une image contenant Caractère coloré, outil d’écriture, art, léger&#10;&#10;Le contenu généré par l’IA peut être incorrect.">
          <a:extLst>
            <a:ext uri="{FF2B5EF4-FFF2-40B4-BE49-F238E27FC236}">
              <a16:creationId xmlns:a16="http://schemas.microsoft.com/office/drawing/2014/main" id="{A0F4752C-0794-48AA-AA68-127C47C0C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272143"/>
          <a:ext cx="730250" cy="10371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291353</xdr:colOff>
      <xdr:row>1</xdr:row>
      <xdr:rowOff>1</xdr:rowOff>
    </xdr:from>
    <xdr:to>
      <xdr:col>1</xdr:col>
      <xdr:colOff>448235</xdr:colOff>
      <xdr:row>5</xdr:row>
      <xdr:rowOff>8218</xdr:rowOff>
    </xdr:to>
    <xdr:pic>
      <xdr:nvPicPr>
        <xdr:cNvPr id="3" name="Image 2" descr="Une image contenant Caractère coloré, outil d’écriture, art, léger&#10;&#10;Le contenu généré par l’IA peut être incorrect.">
          <a:extLst>
            <a:ext uri="{FF2B5EF4-FFF2-40B4-BE49-F238E27FC236}">
              <a16:creationId xmlns:a16="http://schemas.microsoft.com/office/drawing/2014/main" id="{D84382E1-C8F0-AF8D-7D9D-51AE13241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190501"/>
          <a:ext cx="739588" cy="10503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126999</xdr:rowOff>
    </xdr:from>
    <xdr:to>
      <xdr:col>1</xdr:col>
      <xdr:colOff>338667</xdr:colOff>
      <xdr:row>4</xdr:row>
      <xdr:rowOff>126935</xdr:rowOff>
    </xdr:to>
    <xdr:pic>
      <xdr:nvPicPr>
        <xdr:cNvPr id="3" name="Image 2" descr="Une image contenant Caractère coloré, outil d’écriture, art, léger&#10;&#10;Le contenu généré par l’IA peut être incorrect.">
          <a:extLst>
            <a:ext uri="{FF2B5EF4-FFF2-40B4-BE49-F238E27FC236}">
              <a16:creationId xmlns:a16="http://schemas.microsoft.com/office/drawing/2014/main" id="{F90FA7F9-3BA6-9CEB-66AB-4686413C6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6999"/>
          <a:ext cx="730250" cy="10371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EAA5-E91D-4C96-80E1-DAB20802C750}">
  <dimension ref="A3:E39"/>
  <sheetViews>
    <sheetView showGridLines="0" tabSelected="1" zoomScale="115" zoomScaleNormal="115" workbookViewId="0">
      <selection activeCell="B24" sqref="B24"/>
    </sheetView>
  </sheetViews>
  <sheetFormatPr baseColWidth="10" defaultColWidth="0" defaultRowHeight="15"/>
  <cols>
    <col min="1" max="1" width="3.85546875" customWidth="1"/>
    <col min="2" max="2" width="21.7109375" bestFit="1" customWidth="1"/>
    <col min="3" max="3" width="2.7109375" customWidth="1"/>
    <col min="4" max="4" width="51.85546875" bestFit="1" customWidth="1"/>
    <col min="5" max="5" width="17.85546875" customWidth="1"/>
    <col min="6" max="16384" width="8.7109375" hidden="1"/>
  </cols>
  <sheetData>
    <row r="3" spans="2:5">
      <c r="D3" s="37" t="s">
        <v>53</v>
      </c>
    </row>
    <row r="4" spans="2:5">
      <c r="D4" s="37"/>
    </row>
    <row r="5" spans="2:5">
      <c r="D5" s="37"/>
    </row>
    <row r="6" spans="2:5">
      <c r="D6" s="37"/>
    </row>
    <row r="7" spans="2:5" ht="30" customHeight="1">
      <c r="D7" s="38"/>
    </row>
    <row r="8" spans="2:5" ht="19.5" customHeight="1"/>
    <row r="10" spans="2:5" ht="18.75">
      <c r="B10" s="11" t="s">
        <v>1</v>
      </c>
      <c r="D10" s="10"/>
    </row>
    <row r="13" spans="2:5">
      <c r="B13" s="12" t="s">
        <v>2</v>
      </c>
      <c r="C13" s="8"/>
      <c r="D13" s="7"/>
      <c r="E13" s="9"/>
    </row>
    <row r="14" spans="2:5">
      <c r="D14" s="9"/>
      <c r="E14" s="9"/>
    </row>
    <row r="15" spans="2:5">
      <c r="B15" s="13" t="s">
        <v>52</v>
      </c>
      <c r="C15" s="13"/>
    </row>
    <row r="16" spans="2:5">
      <c r="B16" t="s">
        <v>3</v>
      </c>
    </row>
    <row r="17" spans="2:2">
      <c r="B17" t="s">
        <v>37</v>
      </c>
    </row>
    <row r="33" customFormat="1"/>
    <row r="34" customFormat="1"/>
    <row r="35" customFormat="1"/>
    <row r="36" customFormat="1"/>
    <row r="37" customFormat="1"/>
    <row r="38" customFormat="1"/>
    <row r="39" customFormat="1"/>
  </sheetData>
  <mergeCells count="1">
    <mergeCell ref="D3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AFD4-E1BE-42CA-9A1D-A0416A5FA838}">
  <dimension ref="A4:F21"/>
  <sheetViews>
    <sheetView showGridLines="0" zoomScale="70" zoomScaleNormal="70" workbookViewId="0">
      <selection activeCell="B14" sqref="B14"/>
    </sheetView>
  </sheetViews>
  <sheetFormatPr baseColWidth="10" defaultColWidth="10.85546875" defaultRowHeight="15"/>
  <cols>
    <col min="1" max="1" width="27.28515625" customWidth="1"/>
    <col min="2" max="5" width="19" customWidth="1"/>
    <col min="6" max="6" width="17" customWidth="1"/>
  </cols>
  <sheetData>
    <row r="4" spans="1:6" ht="36.950000000000003" customHeight="1">
      <c r="B4" s="35" t="s">
        <v>46</v>
      </c>
      <c r="C4" s="36"/>
      <c r="D4" s="36"/>
      <c r="E4" s="36"/>
      <c r="F4" s="36"/>
    </row>
    <row r="5" spans="1:6" ht="18.75">
      <c r="B5" s="30" t="s">
        <v>35</v>
      </c>
      <c r="C5" s="30"/>
      <c r="D5" s="30"/>
      <c r="E5" s="30"/>
    </row>
    <row r="6" spans="1:6" ht="18" customHeight="1"/>
    <row r="7" spans="1:6">
      <c r="B7" s="14" t="s">
        <v>6</v>
      </c>
      <c r="C7" s="15">
        <f>'0. Index'!D10</f>
        <v>0</v>
      </c>
      <c r="D7" s="18"/>
    </row>
    <row r="12" spans="1:6" ht="15.75" thickBot="1"/>
    <row r="13" spans="1:6" ht="29.1" customHeight="1">
      <c r="A13" s="19" t="s">
        <v>49</v>
      </c>
      <c r="B13" s="31" t="s">
        <v>28</v>
      </c>
      <c r="C13" s="32"/>
      <c r="D13" s="32"/>
      <c r="E13" s="32"/>
      <c r="F13" s="33"/>
    </row>
    <row r="14" spans="1:6" ht="27.95" customHeight="1">
      <c r="A14" s="34" t="s">
        <v>47</v>
      </c>
      <c r="B14" s="26" t="s">
        <v>30</v>
      </c>
      <c r="C14" s="27" t="s">
        <v>30</v>
      </c>
      <c r="D14" s="27" t="s">
        <v>30</v>
      </c>
      <c r="E14" s="27" t="s">
        <v>30</v>
      </c>
      <c r="F14" s="22" t="s">
        <v>29</v>
      </c>
    </row>
    <row r="15" spans="1:6" ht="42.6" customHeight="1">
      <c r="A15" s="21"/>
      <c r="B15" s="24"/>
      <c r="C15" s="25"/>
      <c r="D15" s="25"/>
      <c r="E15" s="25"/>
      <c r="F15" s="23">
        <f>SUM(B15:E15)</f>
        <v>0</v>
      </c>
    </row>
    <row r="18" spans="1:6" ht="15.75" thickBot="1"/>
    <row r="19" spans="1:6" ht="29.1" customHeight="1">
      <c r="A19" s="19" t="s">
        <v>50</v>
      </c>
      <c r="B19" s="31" t="s">
        <v>28</v>
      </c>
      <c r="C19" s="32"/>
      <c r="D19" s="32"/>
      <c r="E19" s="32"/>
      <c r="F19" s="33"/>
    </row>
    <row r="20" spans="1:6" ht="27.95" customHeight="1">
      <c r="A20" s="34" t="s">
        <v>48</v>
      </c>
      <c r="B20" s="26" t="s">
        <v>30</v>
      </c>
      <c r="C20" s="27" t="s">
        <v>30</v>
      </c>
      <c r="D20" s="27" t="s">
        <v>30</v>
      </c>
      <c r="E20" s="27" t="s">
        <v>30</v>
      </c>
      <c r="F20" s="22" t="s">
        <v>29</v>
      </c>
    </row>
    <row r="21" spans="1:6" ht="42.6" customHeight="1">
      <c r="A21" s="21"/>
      <c r="B21" s="24"/>
      <c r="C21" s="25"/>
      <c r="D21" s="25"/>
      <c r="E21" s="25"/>
      <c r="F21" s="23">
        <f>SUM(B21:E21)</f>
        <v>0</v>
      </c>
    </row>
  </sheetData>
  <mergeCells count="3">
    <mergeCell ref="B4:F4"/>
    <mergeCell ref="B19:F19"/>
    <mergeCell ref="B13:F13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0BC69-D62D-4318-860D-F1074428FC6E}">
          <x14:formula1>
            <xm:f>'Liste déchetteries'!$A$1:$A$55</xm:f>
          </x14:formula1>
          <xm:sqref>B14:E14 B20:E20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3125-6F39-4B3E-B299-AF17F4CCE7C4}">
  <dimension ref="A4:P193"/>
  <sheetViews>
    <sheetView showGridLines="0" zoomScale="85" zoomScaleNormal="85" workbookViewId="0">
      <selection activeCell="D27" sqref="D27"/>
    </sheetView>
  </sheetViews>
  <sheetFormatPr baseColWidth="10" defaultColWidth="0" defaultRowHeight="15"/>
  <cols>
    <col min="1" max="1" width="8.7109375" customWidth="1"/>
    <col min="2" max="2" width="46.42578125" bestFit="1" customWidth="1"/>
    <col min="3" max="3" width="6.42578125" customWidth="1"/>
    <col min="4" max="4" width="19" customWidth="1"/>
    <col min="5" max="5" width="4.140625" customWidth="1"/>
    <col min="6" max="7" width="14.42578125" customWidth="1"/>
    <col min="8" max="8" width="10.42578125" hidden="1" customWidth="1"/>
    <col min="9" max="16384" width="8.7109375" hidden="1"/>
  </cols>
  <sheetData>
    <row r="4" spans="1:7" ht="36.950000000000003" customHeight="1">
      <c r="C4" s="39" t="s">
        <v>54</v>
      </c>
      <c r="D4" s="40"/>
      <c r="E4" s="40"/>
      <c r="F4" s="41"/>
    </row>
    <row r="7" spans="1:7" ht="18.75">
      <c r="A7" s="45"/>
      <c r="B7" s="30" t="s">
        <v>35</v>
      </c>
      <c r="C7" s="45"/>
      <c r="D7" s="45"/>
      <c r="E7" s="45"/>
      <c r="F7" s="45"/>
      <c r="G7" s="45"/>
    </row>
    <row r="8" spans="1:7">
      <c r="A8" s="45"/>
      <c r="B8" s="45"/>
      <c r="C8" s="45"/>
      <c r="D8" s="45"/>
      <c r="E8" s="45"/>
      <c r="F8" s="45"/>
      <c r="G8" s="45"/>
    </row>
    <row r="9" spans="1:7">
      <c r="A9" s="45"/>
      <c r="B9" s="46" t="s">
        <v>6</v>
      </c>
      <c r="C9" s="47">
        <f>'0. Index'!D10</f>
        <v>0</v>
      </c>
      <c r="D9" s="48"/>
      <c r="E9" s="45"/>
      <c r="F9" s="45"/>
      <c r="G9" s="45"/>
    </row>
    <row r="10" spans="1:7">
      <c r="A10" s="45"/>
      <c r="B10" s="45"/>
      <c r="C10" s="45"/>
      <c r="D10" s="45"/>
      <c r="E10" s="45"/>
      <c r="F10" s="45"/>
      <c r="G10" s="45"/>
    </row>
    <row r="11" spans="1:7">
      <c r="A11" s="29" t="s">
        <v>31</v>
      </c>
      <c r="B11" s="29"/>
      <c r="C11" s="29"/>
      <c r="D11" s="29"/>
      <c r="E11" s="29"/>
      <c r="F11" s="29"/>
      <c r="G11" s="29"/>
    </row>
    <row r="12" spans="1:7">
      <c r="A12" s="45"/>
      <c r="B12" s="49"/>
      <c r="C12" s="49"/>
      <c r="D12" s="49"/>
      <c r="E12" s="49"/>
      <c r="F12" s="50"/>
      <c r="G12" s="50"/>
    </row>
    <row r="13" spans="1:7">
      <c r="A13" s="28"/>
      <c r="B13" s="28" t="s">
        <v>36</v>
      </c>
      <c r="C13" s="45"/>
      <c r="D13" s="51" t="s">
        <v>30</v>
      </c>
      <c r="E13" s="45"/>
      <c r="F13" s="45"/>
      <c r="G13" s="45"/>
    </row>
    <row r="14" spans="1:7">
      <c r="A14" s="45"/>
      <c r="B14" s="49"/>
      <c r="C14" s="49"/>
      <c r="D14" s="49"/>
      <c r="E14" s="49"/>
      <c r="F14" s="50"/>
      <c r="G14" s="50"/>
    </row>
    <row r="15" spans="1:7">
      <c r="A15" s="45"/>
      <c r="B15" s="52" t="s">
        <v>7</v>
      </c>
      <c r="C15" s="52"/>
      <c r="D15" s="52"/>
      <c r="E15" s="53"/>
      <c r="F15" s="54">
        <v>1</v>
      </c>
      <c r="G15" s="54">
        <v>2</v>
      </c>
    </row>
    <row r="16" spans="1:7">
      <c r="A16" s="45"/>
      <c r="B16" s="49" t="s">
        <v>4</v>
      </c>
      <c r="C16" s="49"/>
      <c r="D16" s="49"/>
      <c r="E16" s="49"/>
      <c r="F16" s="55">
        <v>46082</v>
      </c>
      <c r="G16" s="55">
        <f t="shared" ref="G16" si="0">F17+1</f>
        <v>46447</v>
      </c>
    </row>
    <row r="17" spans="1:7">
      <c r="A17" s="45"/>
      <c r="B17" s="49" t="s">
        <v>5</v>
      </c>
      <c r="C17" s="49"/>
      <c r="D17" s="49"/>
      <c r="E17" s="49"/>
      <c r="F17" s="55">
        <f>EOMONTH(F16,12-1)</f>
        <v>46446</v>
      </c>
      <c r="G17" s="55">
        <f t="shared" ref="G17" si="1">EOMONTH(G16,12-1)</f>
        <v>46812</v>
      </c>
    </row>
    <row r="18" spans="1:7">
      <c r="A18" s="45"/>
      <c r="B18" s="49"/>
      <c r="C18" s="49"/>
      <c r="D18" s="49"/>
      <c r="E18" s="49"/>
      <c r="F18" s="50"/>
      <c r="G18" s="50"/>
    </row>
    <row r="19" spans="1:7">
      <c r="A19" s="45"/>
      <c r="B19" s="56" t="s">
        <v>8</v>
      </c>
      <c r="C19" s="45"/>
      <c r="D19" s="57">
        <f>SUM(F19:G19)</f>
        <v>0</v>
      </c>
      <c r="E19" s="58"/>
      <c r="F19" s="59"/>
      <c r="G19" s="59"/>
    </row>
    <row r="20" spans="1:7">
      <c r="A20" s="45"/>
      <c r="B20" s="56" t="s">
        <v>27</v>
      </c>
      <c r="C20" s="45"/>
      <c r="D20" s="57">
        <f>SUM(F20:G20)</f>
        <v>0</v>
      </c>
      <c r="E20" s="58"/>
      <c r="F20" s="59"/>
      <c r="G20" s="59"/>
    </row>
    <row r="21" spans="1:7">
      <c r="A21" s="45"/>
      <c r="B21" s="56" t="s">
        <v>21</v>
      </c>
      <c r="C21" s="45"/>
      <c r="D21" s="57">
        <f>SUM(F21:G21)</f>
        <v>0</v>
      </c>
      <c r="E21" s="58"/>
      <c r="F21" s="59"/>
      <c r="G21" s="59"/>
    </row>
    <row r="22" spans="1:7">
      <c r="A22" s="45"/>
      <c r="B22" s="56" t="s">
        <v>22</v>
      </c>
      <c r="C22" s="45"/>
      <c r="D22" s="57">
        <f>SUM(F22:G22)</f>
        <v>0</v>
      </c>
      <c r="E22" s="58"/>
      <c r="F22" s="59"/>
      <c r="G22" s="59"/>
    </row>
    <row r="23" spans="1:7">
      <c r="A23" s="45"/>
      <c r="B23" s="56" t="s">
        <v>23</v>
      </c>
      <c r="C23" s="45"/>
      <c r="D23" s="57">
        <f>SUM(F23:G23)</f>
        <v>0</v>
      </c>
      <c r="E23" s="58"/>
      <c r="F23" s="59"/>
      <c r="G23" s="59"/>
    </row>
    <row r="24" spans="1:7">
      <c r="A24" s="45"/>
      <c r="B24" s="56" t="s">
        <v>24</v>
      </c>
      <c r="C24" s="45"/>
      <c r="D24" s="57">
        <f>SUM(F24:G24)</f>
        <v>0</v>
      </c>
      <c r="E24" s="58"/>
      <c r="F24" s="59"/>
      <c r="G24" s="59"/>
    </row>
    <row r="25" spans="1:7">
      <c r="A25" s="45"/>
      <c r="B25" s="60" t="s">
        <v>38</v>
      </c>
      <c r="C25" s="45"/>
      <c r="D25" s="57">
        <f>SUM(F25:G25)</f>
        <v>0</v>
      </c>
      <c r="E25" s="58"/>
      <c r="F25" s="59"/>
      <c r="G25" s="59"/>
    </row>
    <row r="26" spans="1:7">
      <c r="A26" s="45"/>
      <c r="B26" s="60" t="s">
        <v>39</v>
      </c>
      <c r="C26" s="45"/>
      <c r="D26" s="57">
        <f>SUM(F26:G26)</f>
        <v>0</v>
      </c>
      <c r="E26" s="58"/>
      <c r="F26" s="59"/>
      <c r="G26" s="59"/>
    </row>
    <row r="27" spans="1:7">
      <c r="A27" s="45"/>
      <c r="B27" s="61" t="s">
        <v>9</v>
      </c>
      <c r="C27" s="62"/>
      <c r="D27" s="63">
        <f>SUM(F27:G27)</f>
        <v>0</v>
      </c>
      <c r="E27" s="64"/>
      <c r="F27" s="65">
        <f t="shared" ref="F27:G27" si="2">SUM(F19:F26)</f>
        <v>0</v>
      </c>
      <c r="G27" s="65">
        <f t="shared" si="2"/>
        <v>0</v>
      </c>
    </row>
    <row r="28" spans="1:7">
      <c r="A28" s="45"/>
      <c r="B28" s="45"/>
      <c r="C28" s="45"/>
      <c r="D28" s="66"/>
      <c r="E28" s="66"/>
      <c r="F28" s="66"/>
      <c r="G28" s="66"/>
    </row>
    <row r="29" spans="1:7">
      <c r="A29" s="45"/>
      <c r="B29" s="56" t="s">
        <v>10</v>
      </c>
      <c r="C29" s="45"/>
      <c r="D29" s="57">
        <f>SUM(F29:G29)</f>
        <v>0</v>
      </c>
      <c r="E29" s="58"/>
      <c r="F29" s="59"/>
      <c r="G29" s="59"/>
    </row>
    <row r="30" spans="1:7">
      <c r="A30" s="45"/>
      <c r="B30" s="56" t="s">
        <v>11</v>
      </c>
      <c r="C30" s="45"/>
      <c r="D30" s="57">
        <f>SUM(F30:G30)</f>
        <v>0</v>
      </c>
      <c r="E30" s="58"/>
      <c r="F30" s="59"/>
      <c r="G30" s="59"/>
    </row>
    <row r="31" spans="1:7">
      <c r="A31" s="45"/>
      <c r="B31" s="56" t="s">
        <v>12</v>
      </c>
      <c r="C31" s="45"/>
      <c r="D31" s="57">
        <f>SUM(F31:G31)</f>
        <v>0</v>
      </c>
      <c r="E31" s="58"/>
      <c r="F31" s="59"/>
      <c r="G31" s="59"/>
    </row>
    <row r="32" spans="1:7">
      <c r="A32" s="45"/>
      <c r="B32" s="56" t="s">
        <v>13</v>
      </c>
      <c r="C32" s="45"/>
      <c r="D32" s="57">
        <f>SUM(F32:G32)</f>
        <v>0</v>
      </c>
      <c r="E32" s="58"/>
      <c r="F32" s="59"/>
      <c r="G32" s="59"/>
    </row>
    <row r="33" spans="1:16">
      <c r="A33" s="45"/>
      <c r="B33" s="56" t="s">
        <v>16</v>
      </c>
      <c r="C33" s="45"/>
      <c r="D33" s="57">
        <f>SUM(F33:G33)</f>
        <v>0</v>
      </c>
      <c r="E33" s="58"/>
      <c r="F33" s="59"/>
      <c r="G33" s="59"/>
    </row>
    <row r="34" spans="1:16">
      <c r="A34" s="45"/>
      <c r="B34" s="56" t="s">
        <v>25</v>
      </c>
      <c r="C34" s="45"/>
      <c r="D34" s="57">
        <f>SUM(F34:G34)</f>
        <v>0</v>
      </c>
      <c r="E34" s="58"/>
      <c r="F34" s="59"/>
      <c r="G34" s="59"/>
    </row>
    <row r="35" spans="1:16">
      <c r="A35" s="45"/>
      <c r="B35" s="56" t="s">
        <v>26</v>
      </c>
      <c r="C35" s="45"/>
      <c r="D35" s="57">
        <f>SUM(F35:G35)</f>
        <v>0</v>
      </c>
      <c r="E35" s="58"/>
      <c r="F35" s="59"/>
      <c r="G35" s="59"/>
    </row>
    <row r="36" spans="1:16">
      <c r="A36" s="45"/>
      <c r="B36" s="56" t="s">
        <v>14</v>
      </c>
      <c r="C36" s="45"/>
      <c r="D36" s="57">
        <f>SUM(F36:G36)</f>
        <v>0</v>
      </c>
      <c r="E36" s="58"/>
      <c r="F36" s="59"/>
      <c r="G36" s="59"/>
    </row>
    <row r="37" spans="1:16">
      <c r="A37" s="45"/>
      <c r="B37" s="60" t="s">
        <v>40</v>
      </c>
      <c r="C37" s="45"/>
      <c r="D37" s="57">
        <f>SUM(F37:G37)</f>
        <v>0</v>
      </c>
      <c r="E37" s="58"/>
      <c r="F37" s="59"/>
      <c r="G37" s="59"/>
    </row>
    <row r="38" spans="1:16">
      <c r="A38" s="45"/>
      <c r="B38" s="60" t="s">
        <v>41</v>
      </c>
      <c r="C38" s="45"/>
      <c r="D38" s="57">
        <f>SUM(F38:G38)</f>
        <v>0</v>
      </c>
      <c r="E38" s="58"/>
      <c r="F38" s="59"/>
      <c r="G38" s="59"/>
    </row>
    <row r="39" spans="1:16">
      <c r="A39" s="45"/>
      <c r="B39" s="61" t="s">
        <v>15</v>
      </c>
      <c r="C39" s="62"/>
      <c r="D39" s="63">
        <f>SUM(F39:G39)</f>
        <v>0</v>
      </c>
      <c r="E39" s="64"/>
      <c r="F39" s="65">
        <f t="shared" ref="F39:G39" si="3">SUM(F29:F38)</f>
        <v>0</v>
      </c>
      <c r="G39" s="65">
        <f t="shared" si="3"/>
        <v>0</v>
      </c>
    </row>
    <row r="40" spans="1:16">
      <c r="A40" s="45"/>
      <c r="B40" s="45"/>
      <c r="C40" s="45"/>
      <c r="D40" s="66"/>
      <c r="E40" s="66"/>
      <c r="F40" s="66"/>
      <c r="G40" s="66"/>
    </row>
    <row r="41" spans="1:16">
      <c r="A41" s="45"/>
      <c r="B41" s="67" t="s">
        <v>17</v>
      </c>
      <c r="C41" s="67"/>
      <c r="D41" s="68">
        <f>SUM(F41:G41)</f>
        <v>0</v>
      </c>
      <c r="E41" s="69"/>
      <c r="F41" s="70">
        <f t="shared" ref="F41:G41" si="4">F27-F39</f>
        <v>0</v>
      </c>
      <c r="G41" s="70">
        <f t="shared" si="4"/>
        <v>0</v>
      </c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45"/>
      <c r="B42" s="45"/>
      <c r="C42" s="45"/>
      <c r="D42" s="66"/>
      <c r="E42" s="66"/>
      <c r="F42" s="66"/>
      <c r="G42" s="66"/>
    </row>
    <row r="43" spans="1:16">
      <c r="A43" s="45"/>
      <c r="B43" s="56" t="s">
        <v>18</v>
      </c>
      <c r="C43" s="45"/>
      <c r="D43" s="57">
        <f>SUM(F43:G43)</f>
        <v>0</v>
      </c>
      <c r="E43" s="58"/>
      <c r="F43" s="59"/>
      <c r="G43" s="59"/>
    </row>
    <row r="44" spans="1:16">
      <c r="A44" s="45"/>
      <c r="B44" s="45"/>
      <c r="C44" s="45"/>
      <c r="D44" s="66"/>
      <c r="E44" s="66"/>
      <c r="F44" s="66"/>
      <c r="G44" s="66"/>
    </row>
    <row r="45" spans="1:16">
      <c r="A45" s="45"/>
      <c r="B45" s="67" t="s">
        <v>19</v>
      </c>
      <c r="C45" s="67"/>
      <c r="D45" s="68">
        <f>SUM(F45:G45)</f>
        <v>0</v>
      </c>
      <c r="E45" s="69"/>
      <c r="F45" s="70">
        <f>F41+F43</f>
        <v>0</v>
      </c>
      <c r="G45" s="70">
        <f>G41+G43</f>
        <v>0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45"/>
      <c r="B46" s="45"/>
      <c r="C46" s="45"/>
      <c r="D46" s="45"/>
      <c r="E46" s="45"/>
      <c r="F46" s="45"/>
      <c r="G46" s="45"/>
    </row>
    <row r="47" spans="1:16" s="17" customFormat="1" ht="12.75">
      <c r="B47" s="71" t="s">
        <v>20</v>
      </c>
      <c r="C47" s="72"/>
      <c r="D47" s="73" t="e">
        <f>D45/D27</f>
        <v>#DIV/0!</v>
      </c>
      <c r="E47" s="74"/>
      <c r="F47" s="73" t="e">
        <f t="shared" ref="F47:G47" si="5">F45/F27</f>
        <v>#DIV/0!</v>
      </c>
      <c r="G47" s="73" t="e">
        <f t="shared" si="5"/>
        <v>#DIV/0!</v>
      </c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45"/>
      <c r="B48" s="45"/>
      <c r="C48" s="45"/>
      <c r="D48" s="45"/>
      <c r="E48" s="45"/>
      <c r="F48" s="45"/>
      <c r="G48" s="45"/>
    </row>
    <row r="49" spans="1:7">
      <c r="A49" s="45"/>
      <c r="B49" s="45"/>
      <c r="C49" s="45"/>
      <c r="D49" s="45"/>
      <c r="E49" s="45"/>
      <c r="F49" s="45"/>
      <c r="G49" s="45"/>
    </row>
    <row r="50" spans="1:7">
      <c r="A50" s="29" t="s">
        <v>32</v>
      </c>
      <c r="B50" s="29"/>
      <c r="C50" s="29"/>
      <c r="D50" s="29"/>
      <c r="E50" s="29"/>
      <c r="F50" s="29"/>
      <c r="G50" s="29"/>
    </row>
    <row r="51" spans="1:7">
      <c r="A51" s="45"/>
      <c r="B51" s="49"/>
      <c r="C51" s="49"/>
      <c r="D51" s="49"/>
      <c r="E51" s="49"/>
      <c r="F51" s="50"/>
      <c r="G51" s="50"/>
    </row>
    <row r="52" spans="1:7">
      <c r="A52" s="28"/>
      <c r="B52" s="28" t="s">
        <v>36</v>
      </c>
      <c r="C52" s="45"/>
      <c r="D52" s="51" t="s">
        <v>30</v>
      </c>
      <c r="E52" s="45"/>
      <c r="F52" s="45"/>
      <c r="G52" s="45"/>
    </row>
    <row r="53" spans="1:7">
      <c r="A53" s="45"/>
      <c r="B53" s="49"/>
      <c r="C53" s="49"/>
      <c r="D53" s="49"/>
      <c r="E53" s="49"/>
      <c r="F53" s="50"/>
      <c r="G53" s="50"/>
    </row>
    <row r="54" spans="1:7">
      <c r="A54" s="45"/>
      <c r="B54" s="52" t="s">
        <v>7</v>
      </c>
      <c r="C54" s="52"/>
      <c r="D54" s="52"/>
      <c r="E54" s="53"/>
      <c r="F54" s="54">
        <v>1</v>
      </c>
      <c r="G54" s="54">
        <v>2</v>
      </c>
    </row>
    <row r="55" spans="1:7">
      <c r="A55" s="45"/>
      <c r="B55" s="49" t="s">
        <v>4</v>
      </c>
      <c r="C55" s="49"/>
      <c r="D55" s="49"/>
      <c r="E55" s="49"/>
      <c r="F55" s="55">
        <v>46082</v>
      </c>
      <c r="G55" s="55">
        <f t="shared" ref="G55" si="6">F56+1</f>
        <v>46447</v>
      </c>
    </row>
    <row r="56" spans="1:7">
      <c r="A56" s="45"/>
      <c r="B56" s="49" t="s">
        <v>5</v>
      </c>
      <c r="C56" s="49"/>
      <c r="D56" s="49"/>
      <c r="E56" s="49"/>
      <c r="F56" s="55">
        <f>EOMONTH(F55,12-1)</f>
        <v>46446</v>
      </c>
      <c r="G56" s="55">
        <f t="shared" ref="G56" si="7">EOMONTH(G55,12-1)</f>
        <v>46812</v>
      </c>
    </row>
    <row r="57" spans="1:7">
      <c r="A57" s="45"/>
      <c r="B57" s="49"/>
      <c r="C57" s="49"/>
      <c r="D57" s="49"/>
      <c r="E57" s="49"/>
      <c r="F57" s="50"/>
      <c r="G57" s="50"/>
    </row>
    <row r="58" spans="1:7">
      <c r="A58" s="45"/>
      <c r="B58" s="56" t="s">
        <v>8</v>
      </c>
      <c r="C58" s="45"/>
      <c r="D58" s="57">
        <f>SUM(F58:G58)</f>
        <v>0</v>
      </c>
      <c r="E58" s="58"/>
      <c r="F58" s="59"/>
      <c r="G58" s="59"/>
    </row>
    <row r="59" spans="1:7">
      <c r="A59" s="45"/>
      <c r="B59" s="56" t="s">
        <v>27</v>
      </c>
      <c r="C59" s="45"/>
      <c r="D59" s="57">
        <f>SUM(F59:G59)</f>
        <v>0</v>
      </c>
      <c r="E59" s="58"/>
      <c r="F59" s="59"/>
      <c r="G59" s="59"/>
    </row>
    <row r="60" spans="1:7">
      <c r="A60" s="45"/>
      <c r="B60" s="56" t="s">
        <v>21</v>
      </c>
      <c r="C60" s="45"/>
      <c r="D60" s="57">
        <f>SUM(F60:G60)</f>
        <v>0</v>
      </c>
      <c r="E60" s="58"/>
      <c r="F60" s="59"/>
      <c r="G60" s="59"/>
    </row>
    <row r="61" spans="1:7">
      <c r="A61" s="45"/>
      <c r="B61" s="56" t="s">
        <v>22</v>
      </c>
      <c r="C61" s="45"/>
      <c r="D61" s="57">
        <f>SUM(F61:G61)</f>
        <v>0</v>
      </c>
      <c r="E61" s="58"/>
      <c r="F61" s="59"/>
      <c r="G61" s="59"/>
    </row>
    <row r="62" spans="1:7">
      <c r="A62" s="45"/>
      <c r="B62" s="56" t="s">
        <v>23</v>
      </c>
      <c r="C62" s="45"/>
      <c r="D62" s="57">
        <f>SUM(F62:G62)</f>
        <v>0</v>
      </c>
      <c r="E62" s="58"/>
      <c r="F62" s="59"/>
      <c r="G62" s="59"/>
    </row>
    <row r="63" spans="1:7">
      <c r="A63" s="45"/>
      <c r="B63" s="56" t="s">
        <v>24</v>
      </c>
      <c r="C63" s="45"/>
      <c r="D63" s="57">
        <f>SUM(F63:G63)</f>
        <v>0</v>
      </c>
      <c r="E63" s="58"/>
      <c r="F63" s="59"/>
      <c r="G63" s="59"/>
    </row>
    <row r="64" spans="1:7">
      <c r="A64" s="45"/>
      <c r="B64" s="60" t="s">
        <v>38</v>
      </c>
      <c r="C64" s="45"/>
      <c r="D64" s="57">
        <f>SUM(F64:G64)</f>
        <v>0</v>
      </c>
      <c r="E64" s="58"/>
      <c r="F64" s="59"/>
      <c r="G64" s="59"/>
    </row>
    <row r="65" spans="1:16">
      <c r="A65" s="45"/>
      <c r="B65" s="60" t="s">
        <v>39</v>
      </c>
      <c r="C65" s="45"/>
      <c r="D65" s="57">
        <f>SUM(F65:G65)</f>
        <v>0</v>
      </c>
      <c r="E65" s="58"/>
      <c r="F65" s="59"/>
      <c r="G65" s="59"/>
    </row>
    <row r="66" spans="1:16">
      <c r="A66" s="45"/>
      <c r="B66" s="61" t="s">
        <v>9</v>
      </c>
      <c r="C66" s="62"/>
      <c r="D66" s="63">
        <f>SUM(F66:G66)</f>
        <v>0</v>
      </c>
      <c r="E66" s="64"/>
      <c r="F66" s="65">
        <f t="shared" ref="F66:G66" si="8">SUM(F58:F65)</f>
        <v>0</v>
      </c>
      <c r="G66" s="65">
        <f t="shared" si="8"/>
        <v>0</v>
      </c>
    </row>
    <row r="67" spans="1:16">
      <c r="A67" s="45"/>
      <c r="B67" s="45"/>
      <c r="C67" s="45"/>
      <c r="D67" s="66"/>
      <c r="E67" s="66"/>
      <c r="F67" s="66"/>
      <c r="G67" s="66"/>
    </row>
    <row r="68" spans="1:16">
      <c r="A68" s="45"/>
      <c r="B68" s="56" t="s">
        <v>10</v>
      </c>
      <c r="C68" s="45"/>
      <c r="D68" s="57">
        <f>SUM(F68:G68)</f>
        <v>0</v>
      </c>
      <c r="E68" s="58"/>
      <c r="F68" s="59"/>
      <c r="G68" s="59"/>
    </row>
    <row r="69" spans="1:16">
      <c r="A69" s="45"/>
      <c r="B69" s="56" t="s">
        <v>11</v>
      </c>
      <c r="C69" s="45"/>
      <c r="D69" s="57">
        <f>SUM(F69:G69)</f>
        <v>0</v>
      </c>
      <c r="E69" s="58"/>
      <c r="F69" s="59"/>
      <c r="G69" s="59"/>
    </row>
    <row r="70" spans="1:16">
      <c r="A70" s="45"/>
      <c r="B70" s="56" t="s">
        <v>12</v>
      </c>
      <c r="C70" s="45"/>
      <c r="D70" s="57">
        <f>SUM(F70:G70)</f>
        <v>0</v>
      </c>
      <c r="E70" s="58"/>
      <c r="F70" s="59"/>
      <c r="G70" s="59"/>
    </row>
    <row r="71" spans="1:16">
      <c r="A71" s="45"/>
      <c r="B71" s="56" t="s">
        <v>13</v>
      </c>
      <c r="C71" s="45"/>
      <c r="D71" s="57">
        <f>SUM(F71:G71)</f>
        <v>0</v>
      </c>
      <c r="E71" s="58"/>
      <c r="F71" s="59"/>
      <c r="G71" s="59"/>
    </row>
    <row r="72" spans="1:16">
      <c r="A72" s="45"/>
      <c r="B72" s="56" t="s">
        <v>16</v>
      </c>
      <c r="C72" s="45"/>
      <c r="D72" s="57">
        <f>SUM(F72:G72)</f>
        <v>0</v>
      </c>
      <c r="E72" s="58"/>
      <c r="F72" s="59"/>
      <c r="G72" s="59"/>
    </row>
    <row r="73" spans="1:16">
      <c r="A73" s="45"/>
      <c r="B73" s="56" t="s">
        <v>25</v>
      </c>
      <c r="C73" s="45"/>
      <c r="D73" s="57">
        <f>SUM(F73:G73)</f>
        <v>0</v>
      </c>
      <c r="E73" s="58"/>
      <c r="F73" s="59"/>
      <c r="G73" s="59"/>
    </row>
    <row r="74" spans="1:16">
      <c r="A74" s="45"/>
      <c r="B74" s="56" t="s">
        <v>26</v>
      </c>
      <c r="C74" s="45"/>
      <c r="D74" s="57">
        <f>SUM(F74:G74)</f>
        <v>0</v>
      </c>
      <c r="E74" s="58"/>
      <c r="F74" s="59"/>
      <c r="G74" s="59"/>
    </row>
    <row r="75" spans="1:16">
      <c r="A75" s="45"/>
      <c r="B75" s="56" t="s">
        <v>14</v>
      </c>
      <c r="C75" s="45"/>
      <c r="D75" s="57">
        <f>SUM(F75:G75)</f>
        <v>0</v>
      </c>
      <c r="E75" s="58"/>
      <c r="F75" s="59"/>
      <c r="G75" s="59"/>
    </row>
    <row r="76" spans="1:16">
      <c r="A76" s="45"/>
      <c r="B76" s="60" t="s">
        <v>40</v>
      </c>
      <c r="C76" s="45"/>
      <c r="D76" s="57">
        <f>SUM(F76:G76)</f>
        <v>0</v>
      </c>
      <c r="E76" s="58"/>
      <c r="F76" s="59"/>
      <c r="G76" s="59"/>
    </row>
    <row r="77" spans="1:16">
      <c r="A77" s="45"/>
      <c r="B77" s="60" t="s">
        <v>41</v>
      </c>
      <c r="C77" s="45"/>
      <c r="D77" s="57">
        <f>SUM(F77:G77)</f>
        <v>0</v>
      </c>
      <c r="E77" s="58"/>
      <c r="F77" s="59"/>
      <c r="G77" s="59"/>
    </row>
    <row r="78" spans="1:16">
      <c r="A78" s="45"/>
      <c r="B78" s="61" t="s">
        <v>15</v>
      </c>
      <c r="C78" s="62"/>
      <c r="D78" s="63">
        <f>SUM(F78:G78)</f>
        <v>0</v>
      </c>
      <c r="E78" s="64"/>
      <c r="F78" s="65">
        <f t="shared" ref="F78:G78" si="9">SUM(F68:F77)</f>
        <v>0</v>
      </c>
      <c r="G78" s="65">
        <f t="shared" si="9"/>
        <v>0</v>
      </c>
    </row>
    <row r="79" spans="1:16">
      <c r="A79" s="45"/>
      <c r="B79" s="45"/>
      <c r="C79" s="45"/>
      <c r="D79" s="66"/>
      <c r="E79" s="66"/>
      <c r="F79" s="66"/>
      <c r="G79" s="66"/>
    </row>
    <row r="80" spans="1:16">
      <c r="A80" s="45"/>
      <c r="B80" s="67" t="s">
        <v>17</v>
      </c>
      <c r="C80" s="67"/>
      <c r="D80" s="68">
        <f>SUM(F80:G80)</f>
        <v>0</v>
      </c>
      <c r="E80" s="69"/>
      <c r="F80" s="70">
        <f t="shared" ref="F80:G80" si="10">F66-F78</f>
        <v>0</v>
      </c>
      <c r="G80" s="70">
        <f t="shared" si="10"/>
        <v>0</v>
      </c>
      <c r="H80" s="16"/>
      <c r="I80" s="16"/>
      <c r="J80" s="16"/>
      <c r="K80" s="16"/>
      <c r="L80" s="16"/>
      <c r="M80" s="16"/>
      <c r="N80" s="16"/>
      <c r="O80" s="16"/>
      <c r="P80" s="16"/>
    </row>
    <row r="81" spans="1:16">
      <c r="A81" s="45"/>
      <c r="B81" s="45"/>
      <c r="C81" s="45"/>
      <c r="D81" s="66"/>
      <c r="E81" s="66"/>
      <c r="F81" s="66"/>
      <c r="G81" s="66"/>
    </row>
    <row r="82" spans="1:16">
      <c r="A82" s="45"/>
      <c r="B82" s="56" t="s">
        <v>18</v>
      </c>
      <c r="C82" s="45"/>
      <c r="D82" s="57">
        <f>SUM(F82:G82)</f>
        <v>0</v>
      </c>
      <c r="E82" s="58"/>
      <c r="F82" s="59"/>
      <c r="G82" s="59"/>
    </row>
    <row r="83" spans="1:16">
      <c r="A83" s="45"/>
      <c r="B83" s="45"/>
      <c r="C83" s="45"/>
      <c r="D83" s="66"/>
      <c r="E83" s="66"/>
      <c r="F83" s="66"/>
      <c r="G83" s="66"/>
    </row>
    <row r="84" spans="1:16">
      <c r="A84" s="45"/>
      <c r="B84" s="67" t="s">
        <v>19</v>
      </c>
      <c r="C84" s="67"/>
      <c r="D84" s="68">
        <f>SUM(F84:G84)</f>
        <v>0</v>
      </c>
      <c r="E84" s="69"/>
      <c r="F84" s="70">
        <f>F80+F82</f>
        <v>0</v>
      </c>
      <c r="G84" s="70">
        <f>G80+G82</f>
        <v>0</v>
      </c>
      <c r="H84" s="16"/>
      <c r="I84" s="16"/>
      <c r="J84" s="16"/>
      <c r="K84" s="16"/>
      <c r="L84" s="16"/>
      <c r="M84" s="16"/>
      <c r="N84" s="16"/>
      <c r="O84" s="16"/>
      <c r="P84" s="16"/>
    </row>
    <row r="85" spans="1:16">
      <c r="A85" s="45"/>
      <c r="B85" s="45"/>
      <c r="C85" s="45"/>
      <c r="D85" s="45"/>
      <c r="E85" s="45"/>
      <c r="F85" s="45"/>
      <c r="G85" s="45"/>
    </row>
    <row r="86" spans="1:16" s="17" customFormat="1" ht="12.75">
      <c r="B86" s="71" t="s">
        <v>20</v>
      </c>
      <c r="C86" s="72"/>
      <c r="D86" s="73" t="e">
        <f>D84/D66</f>
        <v>#DIV/0!</v>
      </c>
      <c r="E86" s="74"/>
      <c r="F86" s="73" t="e">
        <f t="shared" ref="F86:G86" si="11">F84/F66</f>
        <v>#DIV/0!</v>
      </c>
      <c r="G86" s="73" t="e">
        <f t="shared" si="11"/>
        <v>#DIV/0!</v>
      </c>
      <c r="H86" s="16"/>
      <c r="I86" s="16"/>
      <c r="J86" s="16"/>
      <c r="K86" s="16"/>
      <c r="L86" s="16"/>
      <c r="M86" s="16"/>
      <c r="N86" s="16"/>
      <c r="O86" s="16"/>
      <c r="P86" s="16"/>
    </row>
    <row r="87" spans="1:16">
      <c r="A87" s="45"/>
      <c r="B87" s="45"/>
      <c r="C87" s="45"/>
      <c r="D87" s="45"/>
      <c r="E87" s="45"/>
      <c r="F87" s="45"/>
      <c r="G87" s="45"/>
    </row>
    <row r="88" spans="1:16">
      <c r="A88" s="45"/>
      <c r="B88" s="45"/>
      <c r="C88" s="45"/>
      <c r="D88" s="45"/>
      <c r="E88" s="45"/>
      <c r="F88" s="45"/>
      <c r="G88" s="45"/>
    </row>
    <row r="89" spans="1:16">
      <c r="A89" s="29" t="s">
        <v>33</v>
      </c>
      <c r="B89" s="29"/>
      <c r="C89" s="29"/>
      <c r="D89" s="29"/>
      <c r="E89" s="29"/>
      <c r="F89" s="29"/>
      <c r="G89" s="29"/>
    </row>
    <row r="90" spans="1:16">
      <c r="A90" s="45"/>
      <c r="B90" s="49"/>
      <c r="C90" s="49"/>
      <c r="D90" s="49"/>
      <c r="E90" s="49"/>
      <c r="F90" s="50"/>
      <c r="G90" s="50"/>
    </row>
    <row r="91" spans="1:16">
      <c r="A91" s="28"/>
      <c r="B91" s="28" t="s">
        <v>36</v>
      </c>
      <c r="C91" s="45"/>
      <c r="D91" s="51" t="s">
        <v>0</v>
      </c>
      <c r="E91" s="45"/>
      <c r="F91" s="45"/>
      <c r="G91" s="45"/>
    </row>
    <row r="92" spans="1:16">
      <c r="A92" s="45"/>
      <c r="B92" s="49"/>
      <c r="C92" s="49"/>
      <c r="D92" s="49"/>
      <c r="E92" s="49"/>
      <c r="F92" s="50"/>
      <c r="G92" s="50"/>
    </row>
    <row r="93" spans="1:16">
      <c r="A93" s="45"/>
      <c r="B93" s="52" t="s">
        <v>7</v>
      </c>
      <c r="C93" s="52"/>
      <c r="D93" s="52"/>
      <c r="E93" s="53"/>
      <c r="F93" s="54">
        <v>1</v>
      </c>
      <c r="G93" s="54">
        <v>2</v>
      </c>
    </row>
    <row r="94" spans="1:16">
      <c r="A94" s="45"/>
      <c r="B94" s="49" t="s">
        <v>4</v>
      </c>
      <c r="C94" s="49"/>
      <c r="D94" s="49"/>
      <c r="E94" s="49"/>
      <c r="F94" s="55">
        <v>46082</v>
      </c>
      <c r="G94" s="55">
        <f t="shared" ref="G94" si="12">F95+1</f>
        <v>46447</v>
      </c>
    </row>
    <row r="95" spans="1:16">
      <c r="A95" s="45"/>
      <c r="B95" s="49" t="s">
        <v>5</v>
      </c>
      <c r="C95" s="49"/>
      <c r="D95" s="49"/>
      <c r="E95" s="49"/>
      <c r="F95" s="55">
        <f>EOMONTH(F94,12-1)</f>
        <v>46446</v>
      </c>
      <c r="G95" s="55">
        <f t="shared" ref="G95" si="13">EOMONTH(G94,12-1)</f>
        <v>46812</v>
      </c>
    </row>
    <row r="96" spans="1:16">
      <c r="A96" s="45"/>
      <c r="B96" s="49"/>
      <c r="C96" s="49"/>
      <c r="D96" s="49"/>
      <c r="E96" s="49"/>
      <c r="F96" s="50"/>
      <c r="G96" s="50"/>
    </row>
    <row r="97" spans="1:7">
      <c r="A97" s="45"/>
      <c r="B97" s="56" t="s">
        <v>8</v>
      </c>
      <c r="C97" s="45"/>
      <c r="D97" s="57">
        <f>SUM(F97:G97)</f>
        <v>0</v>
      </c>
      <c r="E97" s="58"/>
      <c r="F97" s="59"/>
      <c r="G97" s="59"/>
    </row>
    <row r="98" spans="1:7">
      <c r="A98" s="45"/>
      <c r="B98" s="56" t="s">
        <v>27</v>
      </c>
      <c r="C98" s="45"/>
      <c r="D98" s="57">
        <f>SUM(F98:G98)</f>
        <v>0</v>
      </c>
      <c r="E98" s="58"/>
      <c r="F98" s="59"/>
      <c r="G98" s="59"/>
    </row>
    <row r="99" spans="1:7">
      <c r="A99" s="45"/>
      <c r="B99" s="56" t="s">
        <v>21</v>
      </c>
      <c r="C99" s="45"/>
      <c r="D99" s="57">
        <f>SUM(F99:G99)</f>
        <v>0</v>
      </c>
      <c r="E99" s="58"/>
      <c r="F99" s="59"/>
      <c r="G99" s="59"/>
    </row>
    <row r="100" spans="1:7">
      <c r="A100" s="45"/>
      <c r="B100" s="56" t="s">
        <v>22</v>
      </c>
      <c r="C100" s="45"/>
      <c r="D100" s="57">
        <f>SUM(F100:G100)</f>
        <v>0</v>
      </c>
      <c r="E100" s="58"/>
      <c r="F100" s="59"/>
      <c r="G100" s="59"/>
    </row>
    <row r="101" spans="1:7">
      <c r="A101" s="45"/>
      <c r="B101" s="56" t="s">
        <v>23</v>
      </c>
      <c r="C101" s="45"/>
      <c r="D101" s="57">
        <f>SUM(F101:G101)</f>
        <v>0</v>
      </c>
      <c r="E101" s="58"/>
      <c r="F101" s="59"/>
      <c r="G101" s="59"/>
    </row>
    <row r="102" spans="1:7">
      <c r="A102" s="45"/>
      <c r="B102" s="56" t="s">
        <v>24</v>
      </c>
      <c r="C102" s="45"/>
      <c r="D102" s="57">
        <f>SUM(F102:G102)</f>
        <v>0</v>
      </c>
      <c r="E102" s="58"/>
      <c r="F102" s="59"/>
      <c r="G102" s="59"/>
    </row>
    <row r="103" spans="1:7">
      <c r="A103" s="45"/>
      <c r="B103" s="60" t="s">
        <v>38</v>
      </c>
      <c r="C103" s="45"/>
      <c r="D103" s="57">
        <f>SUM(F103:G103)</f>
        <v>0</v>
      </c>
      <c r="E103" s="58"/>
      <c r="F103" s="59"/>
      <c r="G103" s="59"/>
    </row>
    <row r="104" spans="1:7">
      <c r="A104" s="45"/>
      <c r="B104" s="60" t="s">
        <v>39</v>
      </c>
      <c r="C104" s="45"/>
      <c r="D104" s="57">
        <f>SUM(F104:G104)</f>
        <v>0</v>
      </c>
      <c r="E104" s="58"/>
      <c r="F104" s="59"/>
      <c r="G104" s="59"/>
    </row>
    <row r="105" spans="1:7">
      <c r="A105" s="45"/>
      <c r="B105" s="61" t="s">
        <v>9</v>
      </c>
      <c r="C105" s="62"/>
      <c r="D105" s="63">
        <f>SUM(F105:G105)</f>
        <v>0</v>
      </c>
      <c r="E105" s="64"/>
      <c r="F105" s="65">
        <f t="shared" ref="F105:G105" si="14">SUM(F97:F104)</f>
        <v>0</v>
      </c>
      <c r="G105" s="65">
        <f t="shared" si="14"/>
        <v>0</v>
      </c>
    </row>
    <row r="106" spans="1:7">
      <c r="A106" s="45"/>
      <c r="B106" s="45"/>
      <c r="C106" s="45"/>
      <c r="D106" s="66"/>
      <c r="E106" s="66"/>
      <c r="F106" s="66"/>
      <c r="G106" s="66"/>
    </row>
    <row r="107" spans="1:7">
      <c r="A107" s="45"/>
      <c r="B107" s="56" t="s">
        <v>10</v>
      </c>
      <c r="C107" s="45"/>
      <c r="D107" s="57">
        <f>SUM(F107:G107)</f>
        <v>0</v>
      </c>
      <c r="E107" s="58"/>
      <c r="F107" s="59"/>
      <c r="G107" s="59"/>
    </row>
    <row r="108" spans="1:7">
      <c r="A108" s="45"/>
      <c r="B108" s="56" t="s">
        <v>11</v>
      </c>
      <c r="C108" s="45"/>
      <c r="D108" s="57">
        <f>SUM(F108:G108)</f>
        <v>0</v>
      </c>
      <c r="E108" s="58"/>
      <c r="F108" s="59"/>
      <c r="G108" s="59"/>
    </row>
    <row r="109" spans="1:7">
      <c r="A109" s="45"/>
      <c r="B109" s="56" t="s">
        <v>12</v>
      </c>
      <c r="C109" s="45"/>
      <c r="D109" s="57">
        <f>SUM(F109:G109)</f>
        <v>0</v>
      </c>
      <c r="E109" s="58"/>
      <c r="F109" s="59"/>
      <c r="G109" s="59"/>
    </row>
    <row r="110" spans="1:7">
      <c r="A110" s="45"/>
      <c r="B110" s="56" t="s">
        <v>13</v>
      </c>
      <c r="C110" s="45"/>
      <c r="D110" s="57">
        <f>SUM(F110:G110)</f>
        <v>0</v>
      </c>
      <c r="E110" s="58"/>
      <c r="F110" s="59"/>
      <c r="G110" s="59"/>
    </row>
    <row r="111" spans="1:7">
      <c r="A111" s="45"/>
      <c r="B111" s="56" t="s">
        <v>16</v>
      </c>
      <c r="C111" s="45"/>
      <c r="D111" s="57">
        <f>SUM(F111:G111)</f>
        <v>0</v>
      </c>
      <c r="E111" s="58"/>
      <c r="F111" s="59"/>
      <c r="G111" s="59"/>
    </row>
    <row r="112" spans="1:7">
      <c r="A112" s="45"/>
      <c r="B112" s="56" t="s">
        <v>25</v>
      </c>
      <c r="C112" s="45"/>
      <c r="D112" s="57">
        <f>SUM(F112:G112)</f>
        <v>0</v>
      </c>
      <c r="E112" s="58"/>
      <c r="F112" s="59"/>
      <c r="G112" s="59"/>
    </row>
    <row r="113" spans="1:16">
      <c r="A113" s="45"/>
      <c r="B113" s="56" t="s">
        <v>26</v>
      </c>
      <c r="C113" s="45"/>
      <c r="D113" s="57">
        <f>SUM(F113:G113)</f>
        <v>0</v>
      </c>
      <c r="E113" s="58"/>
      <c r="F113" s="59"/>
      <c r="G113" s="59"/>
    </row>
    <row r="114" spans="1:16">
      <c r="A114" s="45"/>
      <c r="B114" s="56" t="s">
        <v>14</v>
      </c>
      <c r="C114" s="45"/>
      <c r="D114" s="57">
        <f>SUM(F114:G114)</f>
        <v>0</v>
      </c>
      <c r="E114" s="58"/>
      <c r="F114" s="59"/>
      <c r="G114" s="59"/>
    </row>
    <row r="115" spans="1:16">
      <c r="A115" s="45"/>
      <c r="B115" s="60" t="s">
        <v>40</v>
      </c>
      <c r="C115" s="45"/>
      <c r="D115" s="57">
        <f>SUM(F115:G115)</f>
        <v>0</v>
      </c>
      <c r="E115" s="58"/>
      <c r="F115" s="59"/>
      <c r="G115" s="59"/>
    </row>
    <row r="116" spans="1:16">
      <c r="A116" s="45"/>
      <c r="B116" s="60" t="s">
        <v>41</v>
      </c>
      <c r="C116" s="45"/>
      <c r="D116" s="57">
        <f>SUM(F116:G116)</f>
        <v>0</v>
      </c>
      <c r="E116" s="58"/>
      <c r="F116" s="59"/>
      <c r="G116" s="59"/>
    </row>
    <row r="117" spans="1:16">
      <c r="A117" s="45"/>
      <c r="B117" s="61" t="s">
        <v>15</v>
      </c>
      <c r="C117" s="62"/>
      <c r="D117" s="63">
        <f>SUM(F117:G117)</f>
        <v>0</v>
      </c>
      <c r="E117" s="64"/>
      <c r="F117" s="65">
        <f t="shared" ref="F117:G117" si="15">SUM(F107:F116)</f>
        <v>0</v>
      </c>
      <c r="G117" s="65">
        <f t="shared" si="15"/>
        <v>0</v>
      </c>
    </row>
    <row r="118" spans="1:16">
      <c r="A118" s="45"/>
      <c r="B118" s="45"/>
      <c r="C118" s="45"/>
      <c r="D118" s="66"/>
      <c r="E118" s="66"/>
      <c r="F118" s="66"/>
      <c r="G118" s="66"/>
    </row>
    <row r="119" spans="1:16">
      <c r="A119" s="45"/>
      <c r="B119" s="67" t="s">
        <v>17</v>
      </c>
      <c r="C119" s="67"/>
      <c r="D119" s="68">
        <f>SUM(F119:G119)</f>
        <v>0</v>
      </c>
      <c r="E119" s="69"/>
      <c r="F119" s="70">
        <f t="shared" ref="F119:G119" si="16">F105-F117</f>
        <v>0</v>
      </c>
      <c r="G119" s="70">
        <f t="shared" si="16"/>
        <v>0</v>
      </c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>
      <c r="A120" s="45"/>
      <c r="B120" s="45"/>
      <c r="C120" s="45"/>
      <c r="D120" s="66"/>
      <c r="E120" s="66"/>
      <c r="F120" s="66"/>
      <c r="G120" s="66"/>
    </row>
    <row r="121" spans="1:16">
      <c r="A121" s="45"/>
      <c r="B121" s="56" t="s">
        <v>18</v>
      </c>
      <c r="C121" s="45"/>
      <c r="D121" s="57">
        <f>SUM(F121:G121)</f>
        <v>0</v>
      </c>
      <c r="E121" s="58"/>
      <c r="F121" s="59"/>
      <c r="G121" s="59"/>
    </row>
    <row r="122" spans="1:16">
      <c r="A122" s="45"/>
      <c r="B122" s="45"/>
      <c r="C122" s="45"/>
      <c r="D122" s="66"/>
      <c r="E122" s="66"/>
      <c r="F122" s="66"/>
      <c r="G122" s="66"/>
    </row>
    <row r="123" spans="1:16">
      <c r="A123" s="45"/>
      <c r="B123" s="67" t="s">
        <v>19</v>
      </c>
      <c r="C123" s="67"/>
      <c r="D123" s="68">
        <f>SUM(F123:G123)</f>
        <v>0</v>
      </c>
      <c r="E123" s="69"/>
      <c r="F123" s="70">
        <f>F119+F121</f>
        <v>0</v>
      </c>
      <c r="G123" s="70">
        <f>G119+G121</f>
        <v>0</v>
      </c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>
      <c r="A124" s="45"/>
      <c r="B124" s="45"/>
      <c r="C124" s="45"/>
      <c r="D124" s="45"/>
      <c r="E124" s="45"/>
      <c r="F124" s="45"/>
      <c r="G124" s="45"/>
    </row>
    <row r="125" spans="1:16" s="17" customFormat="1" ht="12.75">
      <c r="B125" s="71" t="s">
        <v>20</v>
      </c>
      <c r="C125" s="72"/>
      <c r="D125" s="73" t="e">
        <f>D123/D105</f>
        <v>#DIV/0!</v>
      </c>
      <c r="E125" s="74"/>
      <c r="F125" s="73" t="e">
        <f t="shared" ref="F125:G125" si="17">F123/F105</f>
        <v>#DIV/0!</v>
      </c>
      <c r="G125" s="73" t="e">
        <f t="shared" si="17"/>
        <v>#DIV/0!</v>
      </c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>
      <c r="A126" s="45"/>
      <c r="B126" s="45"/>
      <c r="C126" s="45"/>
      <c r="D126" s="45"/>
      <c r="E126" s="45"/>
      <c r="F126" s="45"/>
      <c r="G126" s="45"/>
    </row>
    <row r="127" spans="1:16">
      <c r="A127" s="45"/>
      <c r="B127" s="45"/>
      <c r="C127" s="45"/>
      <c r="D127" s="45"/>
      <c r="E127" s="45"/>
      <c r="F127" s="45"/>
      <c r="G127" s="45"/>
    </row>
    <row r="128" spans="1:16">
      <c r="A128" s="29" t="s">
        <v>34</v>
      </c>
      <c r="B128" s="29"/>
      <c r="C128" s="29"/>
      <c r="D128" s="29"/>
      <c r="E128" s="29"/>
      <c r="F128" s="29"/>
      <c r="G128" s="29"/>
    </row>
    <row r="129" spans="1:7">
      <c r="A129" s="45"/>
      <c r="B129" s="49"/>
      <c r="C129" s="49"/>
      <c r="D129" s="49"/>
      <c r="E129" s="49"/>
      <c r="F129" s="50"/>
      <c r="G129" s="50"/>
    </row>
    <row r="130" spans="1:7">
      <c r="A130" s="28"/>
      <c r="B130" s="28" t="s">
        <v>36</v>
      </c>
      <c r="C130" s="45"/>
      <c r="D130" s="51" t="s">
        <v>30</v>
      </c>
      <c r="E130" s="45"/>
      <c r="F130" s="45"/>
      <c r="G130" s="45"/>
    </row>
    <row r="131" spans="1:7">
      <c r="A131" s="45"/>
      <c r="B131" s="49"/>
      <c r="C131" s="49"/>
      <c r="D131" s="49"/>
      <c r="E131" s="49"/>
      <c r="F131" s="50"/>
      <c r="G131" s="50"/>
    </row>
    <row r="132" spans="1:7">
      <c r="A132" s="45"/>
      <c r="B132" s="52" t="s">
        <v>7</v>
      </c>
      <c r="C132" s="52"/>
      <c r="D132" s="52"/>
      <c r="E132" s="53"/>
      <c r="F132" s="54">
        <v>1</v>
      </c>
      <c r="G132" s="54">
        <v>2</v>
      </c>
    </row>
    <row r="133" spans="1:7">
      <c r="A133" s="45"/>
      <c r="B133" s="49" t="s">
        <v>4</v>
      </c>
      <c r="C133" s="49"/>
      <c r="D133" s="49"/>
      <c r="E133" s="49"/>
      <c r="F133" s="55">
        <v>46082</v>
      </c>
      <c r="G133" s="55">
        <f t="shared" ref="G133" si="18">F134+1</f>
        <v>46447</v>
      </c>
    </row>
    <row r="134" spans="1:7">
      <c r="A134" s="45"/>
      <c r="B134" s="49" t="s">
        <v>5</v>
      </c>
      <c r="C134" s="49"/>
      <c r="D134" s="49"/>
      <c r="E134" s="49"/>
      <c r="F134" s="55">
        <f>EOMONTH(F133,12-1)</f>
        <v>46446</v>
      </c>
      <c r="G134" s="55">
        <f t="shared" ref="G134" si="19">EOMONTH(G133,12-1)</f>
        <v>46812</v>
      </c>
    </row>
    <row r="135" spans="1:7">
      <c r="A135" s="45"/>
      <c r="B135" s="49"/>
      <c r="C135" s="49"/>
      <c r="D135" s="49"/>
      <c r="E135" s="49"/>
      <c r="F135" s="50"/>
      <c r="G135" s="50"/>
    </row>
    <row r="136" spans="1:7">
      <c r="A136" s="45"/>
      <c r="B136" s="56" t="s">
        <v>8</v>
      </c>
      <c r="C136" s="45"/>
      <c r="D136" s="57">
        <f>SUM(F136:G136)</f>
        <v>0</v>
      </c>
      <c r="E136" s="58"/>
      <c r="F136" s="59"/>
      <c r="G136" s="59"/>
    </row>
    <row r="137" spans="1:7">
      <c r="A137" s="45"/>
      <c r="B137" s="56" t="s">
        <v>27</v>
      </c>
      <c r="C137" s="45"/>
      <c r="D137" s="57">
        <f>SUM(F137:G137)</f>
        <v>0</v>
      </c>
      <c r="E137" s="58"/>
      <c r="F137" s="59"/>
      <c r="G137" s="59"/>
    </row>
    <row r="138" spans="1:7">
      <c r="A138" s="45"/>
      <c r="B138" s="56" t="s">
        <v>21</v>
      </c>
      <c r="C138" s="45"/>
      <c r="D138" s="57">
        <f>SUM(F138:G138)</f>
        <v>0</v>
      </c>
      <c r="E138" s="58"/>
      <c r="F138" s="59"/>
      <c r="G138" s="59"/>
    </row>
    <row r="139" spans="1:7">
      <c r="A139" s="45"/>
      <c r="B139" s="56" t="s">
        <v>22</v>
      </c>
      <c r="C139" s="45"/>
      <c r="D139" s="57">
        <f>SUM(F139:G139)</f>
        <v>0</v>
      </c>
      <c r="E139" s="58"/>
      <c r="F139" s="59"/>
      <c r="G139" s="59"/>
    </row>
    <row r="140" spans="1:7">
      <c r="A140" s="45"/>
      <c r="B140" s="56" t="s">
        <v>23</v>
      </c>
      <c r="C140" s="45"/>
      <c r="D140" s="57">
        <f>SUM(F140:G140)</f>
        <v>0</v>
      </c>
      <c r="E140" s="58"/>
      <c r="F140" s="59"/>
      <c r="G140" s="59"/>
    </row>
    <row r="141" spans="1:7">
      <c r="A141" s="45"/>
      <c r="B141" s="56" t="s">
        <v>24</v>
      </c>
      <c r="C141" s="45"/>
      <c r="D141" s="57">
        <f>SUM(F141:G141)</f>
        <v>0</v>
      </c>
      <c r="E141" s="58"/>
      <c r="F141" s="59"/>
      <c r="G141" s="59"/>
    </row>
    <row r="142" spans="1:7">
      <c r="A142" s="45"/>
      <c r="B142" s="60" t="s">
        <v>38</v>
      </c>
      <c r="C142" s="45"/>
      <c r="D142" s="57">
        <f>SUM(F142:G142)</f>
        <v>0</v>
      </c>
      <c r="E142" s="58"/>
      <c r="F142" s="59"/>
      <c r="G142" s="59"/>
    </row>
    <row r="143" spans="1:7">
      <c r="A143" s="45"/>
      <c r="B143" s="60" t="s">
        <v>39</v>
      </c>
      <c r="C143" s="45"/>
      <c r="D143" s="57">
        <f>SUM(F143:G143)</f>
        <v>0</v>
      </c>
      <c r="E143" s="58"/>
      <c r="F143" s="59"/>
      <c r="G143" s="59"/>
    </row>
    <row r="144" spans="1:7">
      <c r="A144" s="45"/>
      <c r="B144" s="61" t="s">
        <v>9</v>
      </c>
      <c r="C144" s="62"/>
      <c r="D144" s="63">
        <f>SUM(F144:G144)</f>
        <v>0</v>
      </c>
      <c r="E144" s="64"/>
      <c r="F144" s="65">
        <f t="shared" ref="F144:G144" si="20">SUM(F136:F143)</f>
        <v>0</v>
      </c>
      <c r="G144" s="65">
        <f t="shared" si="20"/>
        <v>0</v>
      </c>
    </row>
    <row r="145" spans="1:16">
      <c r="A145" s="45"/>
      <c r="B145" s="45"/>
      <c r="C145" s="45"/>
      <c r="D145" s="66"/>
      <c r="E145" s="66"/>
      <c r="F145" s="66"/>
      <c r="G145" s="66"/>
    </row>
    <row r="146" spans="1:16">
      <c r="A146" s="45"/>
      <c r="B146" s="56" t="s">
        <v>10</v>
      </c>
      <c r="C146" s="45"/>
      <c r="D146" s="57">
        <f>SUM(F146:G146)</f>
        <v>0</v>
      </c>
      <c r="E146" s="58"/>
      <c r="F146" s="59"/>
      <c r="G146" s="59"/>
    </row>
    <row r="147" spans="1:16">
      <c r="A147" s="45"/>
      <c r="B147" s="56" t="s">
        <v>11</v>
      </c>
      <c r="C147" s="45"/>
      <c r="D147" s="57">
        <f>SUM(F147:G147)</f>
        <v>0</v>
      </c>
      <c r="E147" s="58"/>
      <c r="F147" s="59"/>
      <c r="G147" s="59"/>
    </row>
    <row r="148" spans="1:16">
      <c r="A148" s="45"/>
      <c r="B148" s="56" t="s">
        <v>12</v>
      </c>
      <c r="C148" s="45"/>
      <c r="D148" s="57">
        <f>SUM(F148:G148)</f>
        <v>0</v>
      </c>
      <c r="E148" s="58"/>
      <c r="F148" s="59"/>
      <c r="G148" s="59"/>
    </row>
    <row r="149" spans="1:16">
      <c r="A149" s="45"/>
      <c r="B149" s="56" t="s">
        <v>13</v>
      </c>
      <c r="C149" s="45"/>
      <c r="D149" s="57">
        <f>SUM(F149:G149)</f>
        <v>0</v>
      </c>
      <c r="E149" s="58"/>
      <c r="F149" s="59"/>
      <c r="G149" s="59"/>
    </row>
    <row r="150" spans="1:16">
      <c r="A150" s="45"/>
      <c r="B150" s="56" t="s">
        <v>16</v>
      </c>
      <c r="C150" s="45"/>
      <c r="D150" s="57">
        <f>SUM(F150:G150)</f>
        <v>0</v>
      </c>
      <c r="E150" s="58"/>
      <c r="F150" s="59"/>
      <c r="G150" s="59"/>
    </row>
    <row r="151" spans="1:16">
      <c r="A151" s="45"/>
      <c r="B151" s="56" t="s">
        <v>25</v>
      </c>
      <c r="C151" s="45"/>
      <c r="D151" s="57">
        <f>SUM(F151:G151)</f>
        <v>0</v>
      </c>
      <c r="E151" s="58"/>
      <c r="F151" s="59"/>
      <c r="G151" s="59"/>
    </row>
    <row r="152" spans="1:16">
      <c r="A152" s="45"/>
      <c r="B152" s="56" t="s">
        <v>26</v>
      </c>
      <c r="C152" s="45"/>
      <c r="D152" s="57">
        <f>SUM(F152:G152)</f>
        <v>0</v>
      </c>
      <c r="E152" s="58"/>
      <c r="F152" s="59"/>
      <c r="G152" s="59"/>
    </row>
    <row r="153" spans="1:16">
      <c r="A153" s="45"/>
      <c r="B153" s="56" t="s">
        <v>14</v>
      </c>
      <c r="C153" s="45"/>
      <c r="D153" s="57">
        <f>SUM(F153:G153)</f>
        <v>0</v>
      </c>
      <c r="E153" s="58"/>
      <c r="F153" s="59"/>
      <c r="G153" s="59"/>
    </row>
    <row r="154" spans="1:16">
      <c r="A154" s="45"/>
      <c r="B154" s="60" t="s">
        <v>40</v>
      </c>
      <c r="C154" s="45"/>
      <c r="D154" s="57">
        <f>SUM(F154:G154)</f>
        <v>0</v>
      </c>
      <c r="E154" s="58"/>
      <c r="F154" s="59"/>
      <c r="G154" s="59"/>
    </row>
    <row r="155" spans="1:16">
      <c r="A155" s="45"/>
      <c r="B155" s="60" t="s">
        <v>41</v>
      </c>
      <c r="C155" s="45"/>
      <c r="D155" s="57">
        <f>SUM(F155:G155)</f>
        <v>0</v>
      </c>
      <c r="E155" s="58"/>
      <c r="F155" s="59"/>
      <c r="G155" s="59"/>
    </row>
    <row r="156" spans="1:16">
      <c r="A156" s="45"/>
      <c r="B156" s="61" t="s">
        <v>15</v>
      </c>
      <c r="C156" s="62"/>
      <c r="D156" s="63">
        <f>SUM(F156:G156)</f>
        <v>0</v>
      </c>
      <c r="E156" s="64"/>
      <c r="F156" s="65">
        <f t="shared" ref="F156:G156" si="21">SUM(F146:F155)</f>
        <v>0</v>
      </c>
      <c r="G156" s="65">
        <f t="shared" si="21"/>
        <v>0</v>
      </c>
    </row>
    <row r="157" spans="1:16">
      <c r="A157" s="45"/>
      <c r="B157" s="45"/>
      <c r="C157" s="45"/>
      <c r="D157" s="66"/>
      <c r="E157" s="66"/>
      <c r="F157" s="66"/>
      <c r="G157" s="66"/>
    </row>
    <row r="158" spans="1:16">
      <c r="A158" s="45"/>
      <c r="B158" s="67" t="s">
        <v>17</v>
      </c>
      <c r="C158" s="67"/>
      <c r="D158" s="68">
        <f>SUM(F158:G158)</f>
        <v>0</v>
      </c>
      <c r="E158" s="69"/>
      <c r="F158" s="70">
        <f t="shared" ref="F158:G158" si="22">F144-F156</f>
        <v>0</v>
      </c>
      <c r="G158" s="70">
        <f t="shared" si="22"/>
        <v>0</v>
      </c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>
      <c r="A159" s="45"/>
      <c r="B159" s="45"/>
      <c r="C159" s="45"/>
      <c r="D159" s="66"/>
      <c r="E159" s="66"/>
      <c r="F159" s="66"/>
      <c r="G159" s="66"/>
    </row>
    <row r="160" spans="1:16">
      <c r="A160" s="45"/>
      <c r="B160" s="56" t="s">
        <v>18</v>
      </c>
      <c r="C160" s="45"/>
      <c r="D160" s="57">
        <f>SUM(F160:G160)</f>
        <v>0</v>
      </c>
      <c r="E160" s="58"/>
      <c r="F160" s="59"/>
      <c r="G160" s="59"/>
    </row>
    <row r="161" spans="1:16">
      <c r="A161" s="45"/>
      <c r="B161" s="45"/>
      <c r="C161" s="45"/>
      <c r="D161" s="66"/>
      <c r="E161" s="66"/>
      <c r="F161" s="66"/>
      <c r="G161" s="66"/>
    </row>
    <row r="162" spans="1:16">
      <c r="A162" s="45"/>
      <c r="B162" s="67" t="s">
        <v>19</v>
      </c>
      <c r="C162" s="67"/>
      <c r="D162" s="68">
        <f>SUM(F162:G162)</f>
        <v>0</v>
      </c>
      <c r="E162" s="69"/>
      <c r="F162" s="70">
        <f>F158+F160</f>
        <v>0</v>
      </c>
      <c r="G162" s="70">
        <f>G158+G160</f>
        <v>0</v>
      </c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>
      <c r="A163" s="45"/>
      <c r="B163" s="45"/>
      <c r="C163" s="45"/>
      <c r="D163" s="45"/>
      <c r="E163" s="45"/>
      <c r="F163" s="45"/>
      <c r="G163" s="45"/>
    </row>
    <row r="164" spans="1:16" s="17" customFormat="1" ht="12.75">
      <c r="B164" s="71" t="s">
        <v>20</v>
      </c>
      <c r="C164" s="72"/>
      <c r="D164" s="73" t="e">
        <f>D162/D144</f>
        <v>#DIV/0!</v>
      </c>
      <c r="E164" s="74"/>
      <c r="F164" s="73" t="e">
        <f t="shared" ref="F164:G164" si="23">F162/F144</f>
        <v>#DIV/0!</v>
      </c>
      <c r="G164" s="73" t="e">
        <f t="shared" si="23"/>
        <v>#DIV/0!</v>
      </c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>
      <c r="A165" s="45"/>
      <c r="B165" s="45"/>
      <c r="C165" s="45"/>
      <c r="D165" s="45"/>
      <c r="E165" s="45"/>
      <c r="F165" s="45"/>
      <c r="G165" s="45"/>
    </row>
    <row r="166" spans="1:16">
      <c r="A166" s="45"/>
      <c r="B166" s="45"/>
      <c r="C166" s="45"/>
      <c r="D166" s="45"/>
      <c r="E166" s="45"/>
      <c r="F166" s="45"/>
      <c r="G166" s="45"/>
    </row>
    <row r="167" spans="1:16">
      <c r="A167" s="29" t="s">
        <v>51</v>
      </c>
      <c r="B167" s="29"/>
      <c r="C167" s="29"/>
      <c r="D167" s="29"/>
      <c r="E167" s="29"/>
      <c r="F167" s="29"/>
      <c r="G167" s="29"/>
    </row>
    <row r="168" spans="1:16">
      <c r="A168" s="45"/>
      <c r="B168" s="45"/>
      <c r="C168" s="45"/>
      <c r="D168" s="45"/>
      <c r="E168" s="45"/>
      <c r="F168" s="45"/>
      <c r="G168" s="45"/>
    </row>
    <row r="169" spans="1:16">
      <c r="A169" s="45"/>
      <c r="B169" s="45"/>
      <c r="C169" s="45"/>
      <c r="D169" s="45"/>
      <c r="E169" s="45"/>
      <c r="F169" s="45"/>
      <c r="G169" s="45"/>
    </row>
    <row r="170" spans="1:16">
      <c r="A170" s="45"/>
      <c r="B170" s="51"/>
      <c r="C170" s="51"/>
      <c r="D170" s="51"/>
      <c r="E170" s="51"/>
      <c r="F170" s="51"/>
      <c r="G170" s="45"/>
    </row>
    <row r="171" spans="1:16">
      <c r="A171" s="45"/>
      <c r="B171" s="51"/>
      <c r="C171" s="51"/>
      <c r="D171" s="51"/>
      <c r="E171" s="51"/>
      <c r="F171" s="51"/>
      <c r="G171" s="45"/>
    </row>
    <row r="172" spans="1:16">
      <c r="A172" s="45"/>
      <c r="B172" s="51"/>
      <c r="C172" s="51"/>
      <c r="D172" s="51"/>
      <c r="E172" s="51"/>
      <c r="F172" s="51"/>
      <c r="G172" s="45"/>
    </row>
    <row r="173" spans="1:16">
      <c r="A173" s="45"/>
      <c r="B173" s="51"/>
      <c r="C173" s="51"/>
      <c r="D173" s="51"/>
      <c r="E173" s="51"/>
      <c r="F173" s="51"/>
      <c r="G173" s="45"/>
    </row>
    <row r="174" spans="1:16">
      <c r="A174" s="45"/>
      <c r="B174" s="51"/>
      <c r="C174" s="51"/>
      <c r="D174" s="51"/>
      <c r="E174" s="51"/>
      <c r="F174" s="51"/>
      <c r="G174" s="45"/>
    </row>
    <row r="175" spans="1:16">
      <c r="A175" s="45"/>
      <c r="B175" s="51"/>
      <c r="C175" s="51"/>
      <c r="D175" s="51"/>
      <c r="E175" s="51"/>
      <c r="F175" s="51"/>
      <c r="G175" s="45"/>
    </row>
    <row r="176" spans="1:16">
      <c r="A176" s="45"/>
      <c r="B176" s="51"/>
      <c r="C176" s="51"/>
      <c r="D176" s="51"/>
      <c r="E176" s="51"/>
      <c r="F176" s="51"/>
      <c r="G176" s="45"/>
    </row>
    <row r="177" spans="1:7">
      <c r="A177" s="45"/>
      <c r="B177" s="51"/>
      <c r="C177" s="51"/>
      <c r="D177" s="51"/>
      <c r="E177" s="51"/>
      <c r="F177" s="51"/>
      <c r="G177" s="45"/>
    </row>
    <row r="178" spans="1:7">
      <c r="A178" s="45"/>
      <c r="B178" s="51"/>
      <c r="C178" s="51"/>
      <c r="D178" s="51"/>
      <c r="E178" s="51"/>
      <c r="F178" s="51"/>
      <c r="G178" s="45"/>
    </row>
    <row r="179" spans="1:7">
      <c r="A179" s="45"/>
      <c r="B179" s="51"/>
      <c r="C179" s="51"/>
      <c r="D179" s="51"/>
      <c r="E179" s="51"/>
      <c r="F179" s="51"/>
      <c r="G179" s="45"/>
    </row>
    <row r="180" spans="1:7">
      <c r="A180" s="45"/>
      <c r="B180" s="51"/>
      <c r="C180" s="51"/>
      <c r="D180" s="51"/>
      <c r="E180" s="51"/>
      <c r="F180" s="51"/>
      <c r="G180" s="45"/>
    </row>
    <row r="181" spans="1:7">
      <c r="A181" s="45"/>
      <c r="B181" s="51"/>
      <c r="C181" s="51"/>
      <c r="D181" s="51"/>
      <c r="E181" s="51"/>
      <c r="F181" s="51"/>
      <c r="G181" s="45"/>
    </row>
    <row r="182" spans="1:7">
      <c r="A182" s="45"/>
      <c r="B182" s="51"/>
      <c r="C182" s="51"/>
      <c r="D182" s="51"/>
      <c r="E182" s="51"/>
      <c r="F182" s="51"/>
      <c r="G182" s="45"/>
    </row>
    <row r="183" spans="1:7">
      <c r="A183" s="45"/>
      <c r="B183" s="51"/>
      <c r="C183" s="51"/>
      <c r="D183" s="51"/>
      <c r="E183" s="51"/>
      <c r="F183" s="51"/>
      <c r="G183" s="45"/>
    </row>
    <row r="184" spans="1:7">
      <c r="A184" s="45"/>
      <c r="B184" s="51"/>
      <c r="C184" s="51"/>
      <c r="D184" s="51"/>
      <c r="E184" s="51"/>
      <c r="F184" s="51"/>
      <c r="G184" s="45"/>
    </row>
    <row r="185" spans="1:7">
      <c r="A185" s="45"/>
      <c r="B185" s="51"/>
      <c r="C185" s="51"/>
      <c r="D185" s="51"/>
      <c r="E185" s="51"/>
      <c r="F185" s="51"/>
      <c r="G185" s="45"/>
    </row>
    <row r="186" spans="1:7">
      <c r="A186" s="45"/>
      <c r="B186" s="51"/>
      <c r="C186" s="51"/>
      <c r="D186" s="51"/>
      <c r="E186" s="51"/>
      <c r="F186" s="51"/>
      <c r="G186" s="45"/>
    </row>
    <row r="187" spans="1:7">
      <c r="A187" s="45"/>
      <c r="B187" s="51"/>
      <c r="C187" s="51"/>
      <c r="D187" s="51"/>
      <c r="E187" s="51"/>
      <c r="F187" s="51"/>
      <c r="G187" s="45"/>
    </row>
    <row r="188" spans="1:7">
      <c r="A188" s="45"/>
      <c r="B188" s="51"/>
      <c r="C188" s="51"/>
      <c r="D188" s="51"/>
      <c r="E188" s="51"/>
      <c r="F188" s="51"/>
      <c r="G188" s="45"/>
    </row>
    <row r="189" spans="1:7">
      <c r="A189" s="45"/>
      <c r="B189" s="51"/>
      <c r="C189" s="51"/>
      <c r="D189" s="51"/>
      <c r="E189" s="51"/>
      <c r="F189" s="51"/>
      <c r="G189" s="45"/>
    </row>
    <row r="190" spans="1:7">
      <c r="A190" s="45"/>
      <c r="B190" s="45"/>
      <c r="C190" s="45"/>
      <c r="D190" s="45"/>
      <c r="E190" s="45"/>
      <c r="F190" s="45"/>
      <c r="G190" s="45"/>
    </row>
    <row r="191" spans="1:7">
      <c r="A191" s="45"/>
      <c r="B191" s="45"/>
      <c r="C191" s="45"/>
      <c r="D191" s="45"/>
      <c r="E191" s="45"/>
      <c r="F191" s="45"/>
      <c r="G191" s="45"/>
    </row>
    <row r="192" spans="1:7">
      <c r="A192" s="45"/>
      <c r="B192" s="45"/>
      <c r="C192" s="45"/>
      <c r="D192" s="45"/>
      <c r="E192" s="45"/>
      <c r="F192" s="45"/>
      <c r="G192" s="45"/>
    </row>
    <row r="193" spans="1:7">
      <c r="A193" s="45"/>
      <c r="B193" s="45"/>
      <c r="C193" s="45"/>
      <c r="D193" s="45"/>
      <c r="E193" s="45"/>
      <c r="F193" s="45"/>
      <c r="G193" s="45"/>
    </row>
  </sheetData>
  <mergeCells count="1">
    <mergeCell ref="C4:F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D1FDE-A82A-4629-B886-716B43A8A276}">
          <x14:formula1>
            <xm:f>'Liste déchetteries'!$A$1:$A$55</xm:f>
          </x14:formula1>
          <xm:sqref>D13 D52 D91 D130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2C14-5C6F-4C09-9BD6-016E9F74EB2E}">
  <dimension ref="A4:P44"/>
  <sheetViews>
    <sheetView showGridLines="0" zoomScale="90" zoomScaleNormal="90" workbookViewId="0">
      <selection activeCell="D54" sqref="D54"/>
    </sheetView>
  </sheetViews>
  <sheetFormatPr baseColWidth="10" defaultColWidth="0" defaultRowHeight="15"/>
  <cols>
    <col min="1" max="1" width="8.7109375" customWidth="1"/>
    <col min="2" max="2" width="46.42578125" bestFit="1" customWidth="1"/>
    <col min="3" max="3" width="6.42578125" customWidth="1"/>
    <col min="4" max="4" width="19" customWidth="1"/>
    <col min="5" max="5" width="4.140625" customWidth="1"/>
    <col min="6" max="7" width="14.42578125" customWidth="1"/>
    <col min="8" max="8" width="10.42578125" hidden="1" customWidth="1"/>
    <col min="9" max="16384" width="8.7109375" hidden="1"/>
  </cols>
  <sheetData>
    <row r="4" spans="1:7" ht="36.950000000000003" customHeight="1">
      <c r="C4" s="42" t="s">
        <v>55</v>
      </c>
      <c r="D4" s="43"/>
      <c r="E4" s="43"/>
      <c r="F4" s="44"/>
    </row>
    <row r="6" spans="1:7">
      <c r="A6" s="45"/>
      <c r="B6" s="45"/>
      <c r="C6" s="45"/>
      <c r="D6" s="45"/>
      <c r="E6" s="45"/>
      <c r="F6" s="45"/>
      <c r="G6" s="45"/>
    </row>
    <row r="7" spans="1:7">
      <c r="A7" s="45"/>
      <c r="B7" s="46" t="s">
        <v>6</v>
      </c>
      <c r="C7" s="47">
        <f>'0. Index'!D10</f>
        <v>0</v>
      </c>
      <c r="D7" s="48"/>
      <c r="E7" s="45"/>
      <c r="F7" s="45"/>
      <c r="G7" s="45"/>
    </row>
    <row r="8" spans="1:7">
      <c r="A8" s="45"/>
      <c r="B8" s="45"/>
      <c r="C8" s="45"/>
      <c r="D8" s="45"/>
      <c r="E8" s="45"/>
      <c r="F8" s="45"/>
      <c r="G8" s="45"/>
    </row>
    <row r="9" spans="1:7">
      <c r="A9" s="45"/>
      <c r="B9" s="49"/>
      <c r="C9" s="49"/>
      <c r="D9" s="49"/>
      <c r="E9" s="49"/>
      <c r="F9" s="50"/>
      <c r="G9" s="50"/>
    </row>
    <row r="10" spans="1:7">
      <c r="A10" s="45"/>
      <c r="B10" s="52" t="s">
        <v>7</v>
      </c>
      <c r="C10" s="52"/>
      <c r="D10" s="52"/>
      <c r="E10" s="53"/>
      <c r="F10" s="54">
        <v>2</v>
      </c>
      <c r="G10" s="54">
        <v>3</v>
      </c>
    </row>
    <row r="11" spans="1:7">
      <c r="A11" s="45"/>
      <c r="B11" s="49" t="s">
        <v>4</v>
      </c>
      <c r="C11" s="49"/>
      <c r="D11" s="49"/>
      <c r="E11" s="49"/>
      <c r="F11" s="55">
        <v>46082</v>
      </c>
      <c r="G11" s="55">
        <f t="shared" ref="G11" si="0">F12+1</f>
        <v>46447</v>
      </c>
    </row>
    <row r="12" spans="1:7">
      <c r="A12" s="45"/>
      <c r="B12" s="49" t="s">
        <v>5</v>
      </c>
      <c r="C12" s="49"/>
      <c r="D12" s="49"/>
      <c r="E12" s="49"/>
      <c r="F12" s="55">
        <f>EOMONTH(F11,12-1)</f>
        <v>46446</v>
      </c>
      <c r="G12" s="55">
        <f t="shared" ref="G12" si="1">EOMONTH(G11,12-1)</f>
        <v>46812</v>
      </c>
    </row>
    <row r="13" spans="1:7">
      <c r="A13" s="45"/>
      <c r="B13" s="49"/>
      <c r="C13" s="49"/>
      <c r="D13" s="49"/>
      <c r="E13" s="49"/>
      <c r="F13" s="50"/>
      <c r="G13" s="50"/>
    </row>
    <row r="14" spans="1:7">
      <c r="A14" s="45"/>
      <c r="B14" s="56" t="s">
        <v>8</v>
      </c>
      <c r="C14" s="45"/>
      <c r="D14" s="57">
        <f>SUM(F14:G14)</f>
        <v>0</v>
      </c>
      <c r="E14" s="58"/>
      <c r="F14" s="75">
        <f>SUMIF('2. Budget prévisionnel'!$B:$B,$B14,'2. Budget prévisionnel'!F:F)</f>
        <v>0</v>
      </c>
      <c r="G14" s="75">
        <f>SUMIF('2. Budget prévisionnel'!$B:$B,$B14,'2. Budget prévisionnel'!G:G)</f>
        <v>0</v>
      </c>
    </row>
    <row r="15" spans="1:7">
      <c r="A15" s="45"/>
      <c r="B15" s="56" t="s">
        <v>27</v>
      </c>
      <c r="C15" s="45"/>
      <c r="D15" s="57">
        <f>SUM(F15:G15)</f>
        <v>0</v>
      </c>
      <c r="E15" s="58"/>
      <c r="F15" s="75">
        <f>SUMIF('2. Budget prévisionnel'!$B:$B,$B15,'2. Budget prévisionnel'!F:F)</f>
        <v>0</v>
      </c>
      <c r="G15" s="75">
        <f>SUMIF('2. Budget prévisionnel'!$B:$B,$B15,'2. Budget prévisionnel'!G:G)</f>
        <v>0</v>
      </c>
    </row>
    <row r="16" spans="1:7">
      <c r="A16" s="45"/>
      <c r="B16" s="56" t="s">
        <v>21</v>
      </c>
      <c r="C16" s="45"/>
      <c r="D16" s="57">
        <f>SUM(F16:G16)</f>
        <v>0</v>
      </c>
      <c r="E16" s="58"/>
      <c r="F16" s="75">
        <f>SUMIF('2. Budget prévisionnel'!$B:$B,$B16,'2. Budget prévisionnel'!F:F)</f>
        <v>0</v>
      </c>
      <c r="G16" s="75">
        <f>SUMIF('2. Budget prévisionnel'!$B:$B,$B16,'2. Budget prévisionnel'!G:G)</f>
        <v>0</v>
      </c>
    </row>
    <row r="17" spans="1:7">
      <c r="A17" s="45"/>
      <c r="B17" s="56" t="s">
        <v>22</v>
      </c>
      <c r="C17" s="45"/>
      <c r="D17" s="57">
        <f>SUM(F17:G17)</f>
        <v>0</v>
      </c>
      <c r="E17" s="58"/>
      <c r="F17" s="75">
        <f>SUMIF('2. Budget prévisionnel'!$B:$B,$B17,'2. Budget prévisionnel'!F:F)</f>
        <v>0</v>
      </c>
      <c r="G17" s="75">
        <f>SUMIF('2. Budget prévisionnel'!$B:$B,$B17,'2. Budget prévisionnel'!G:G)</f>
        <v>0</v>
      </c>
    </row>
    <row r="18" spans="1:7">
      <c r="A18" s="45"/>
      <c r="B18" s="56" t="s">
        <v>23</v>
      </c>
      <c r="C18" s="45"/>
      <c r="D18" s="57">
        <f>SUM(F18:G18)</f>
        <v>0</v>
      </c>
      <c r="E18" s="58"/>
      <c r="F18" s="75">
        <f>SUMIF('2. Budget prévisionnel'!$B:$B,$B18,'2. Budget prévisionnel'!F:F)</f>
        <v>0</v>
      </c>
      <c r="G18" s="75">
        <f>SUMIF('2. Budget prévisionnel'!$B:$B,$B18,'2. Budget prévisionnel'!G:G)</f>
        <v>0</v>
      </c>
    </row>
    <row r="19" spans="1:7">
      <c r="A19" s="45"/>
      <c r="B19" s="56" t="s">
        <v>24</v>
      </c>
      <c r="C19" s="45"/>
      <c r="D19" s="57">
        <f>SUM(F19:G19)</f>
        <v>0</v>
      </c>
      <c r="E19" s="58"/>
      <c r="F19" s="75">
        <f>SUMIF('2. Budget prévisionnel'!$B:$B,$B19,'2. Budget prévisionnel'!F:F)</f>
        <v>0</v>
      </c>
      <c r="G19" s="75">
        <f>SUMIF('2. Budget prévisionnel'!$B:$B,$B19,'2. Budget prévisionnel'!G:G)</f>
        <v>0</v>
      </c>
    </row>
    <row r="20" spans="1:7">
      <c r="A20" s="45"/>
      <c r="B20" s="60" t="s">
        <v>38</v>
      </c>
      <c r="C20" s="45"/>
      <c r="D20" s="57">
        <f>SUM(F20:G20)</f>
        <v>0</v>
      </c>
      <c r="E20" s="58"/>
      <c r="F20" s="75">
        <f>SUMIF('2. Budget prévisionnel'!$B:$B,$B20,'2. Budget prévisionnel'!F:F)</f>
        <v>0</v>
      </c>
      <c r="G20" s="75">
        <f>SUMIF('2. Budget prévisionnel'!$B:$B,$B20,'2. Budget prévisionnel'!G:G)</f>
        <v>0</v>
      </c>
    </row>
    <row r="21" spans="1:7">
      <c r="A21" s="45"/>
      <c r="B21" s="60" t="s">
        <v>39</v>
      </c>
      <c r="C21" s="45"/>
      <c r="D21" s="57">
        <f>SUM(F21:G21)</f>
        <v>0</v>
      </c>
      <c r="E21" s="58"/>
      <c r="F21" s="75">
        <f>SUMIF('2. Budget prévisionnel'!$B:$B,$B21,'2. Budget prévisionnel'!F:F)</f>
        <v>0</v>
      </c>
      <c r="G21" s="75">
        <f>SUMIF('2. Budget prévisionnel'!$B:$B,$B21,'2. Budget prévisionnel'!G:G)</f>
        <v>0</v>
      </c>
    </row>
    <row r="22" spans="1:7">
      <c r="A22" s="45"/>
      <c r="B22" s="61" t="s">
        <v>9</v>
      </c>
      <c r="C22" s="62"/>
      <c r="D22" s="63">
        <f>SUM(F22:G22)</f>
        <v>0</v>
      </c>
      <c r="E22" s="64"/>
      <c r="F22" s="65">
        <f t="shared" ref="F22:G22" si="2">SUM(F14:F21)</f>
        <v>0</v>
      </c>
      <c r="G22" s="65">
        <f t="shared" si="2"/>
        <v>0</v>
      </c>
    </row>
    <row r="23" spans="1:7">
      <c r="A23" s="45"/>
      <c r="B23" s="45"/>
      <c r="C23" s="45"/>
      <c r="D23" s="66"/>
      <c r="E23" s="66"/>
      <c r="F23" s="66"/>
      <c r="G23" s="66"/>
    </row>
    <row r="24" spans="1:7">
      <c r="A24" s="45"/>
      <c r="B24" s="56" t="s">
        <v>10</v>
      </c>
      <c r="C24" s="45"/>
      <c r="D24" s="57">
        <f>SUM(F24:G24)</f>
        <v>0</v>
      </c>
      <c r="E24" s="58"/>
      <c r="F24" s="75">
        <f>SUMIF('2. Budget prévisionnel'!$B:$B,$B24,'2. Budget prévisionnel'!F:F)</f>
        <v>0</v>
      </c>
      <c r="G24" s="75">
        <f>SUMIF('2. Budget prévisionnel'!$B:$B,$B24,'2. Budget prévisionnel'!G:G)</f>
        <v>0</v>
      </c>
    </row>
    <row r="25" spans="1:7">
      <c r="A25" s="45"/>
      <c r="B25" s="56" t="s">
        <v>11</v>
      </c>
      <c r="C25" s="45"/>
      <c r="D25" s="57">
        <f>SUM(F25:G25)</f>
        <v>0</v>
      </c>
      <c r="E25" s="58"/>
      <c r="F25" s="75">
        <f>SUMIF('2. Budget prévisionnel'!$B:$B,$B25,'2. Budget prévisionnel'!F:F)</f>
        <v>0</v>
      </c>
      <c r="G25" s="75">
        <f>SUMIF('2. Budget prévisionnel'!$B:$B,$B25,'2. Budget prévisionnel'!G:G)</f>
        <v>0</v>
      </c>
    </row>
    <row r="26" spans="1:7">
      <c r="A26" s="45"/>
      <c r="B26" s="56" t="s">
        <v>12</v>
      </c>
      <c r="C26" s="45"/>
      <c r="D26" s="57">
        <f>SUM(F26:G26)</f>
        <v>0</v>
      </c>
      <c r="E26" s="58"/>
      <c r="F26" s="75">
        <f>SUMIF('2. Budget prévisionnel'!$B:$B,$B26,'2. Budget prévisionnel'!F:F)</f>
        <v>0</v>
      </c>
      <c r="G26" s="75">
        <f>SUMIF('2. Budget prévisionnel'!$B:$B,$B26,'2. Budget prévisionnel'!G:G)</f>
        <v>0</v>
      </c>
    </row>
    <row r="27" spans="1:7">
      <c r="A27" s="45"/>
      <c r="B27" s="56" t="s">
        <v>13</v>
      </c>
      <c r="C27" s="45"/>
      <c r="D27" s="57">
        <f>SUM(F27:G27)</f>
        <v>0</v>
      </c>
      <c r="E27" s="58"/>
      <c r="F27" s="75">
        <f>SUMIF('2. Budget prévisionnel'!$B:$B,$B27,'2. Budget prévisionnel'!F:F)</f>
        <v>0</v>
      </c>
      <c r="G27" s="75">
        <f>SUMIF('2. Budget prévisionnel'!$B:$B,$B27,'2. Budget prévisionnel'!G:G)</f>
        <v>0</v>
      </c>
    </row>
    <row r="28" spans="1:7">
      <c r="A28" s="45"/>
      <c r="B28" s="56" t="s">
        <v>16</v>
      </c>
      <c r="C28" s="45"/>
      <c r="D28" s="57">
        <f>SUM(F28:G28)</f>
        <v>0</v>
      </c>
      <c r="E28" s="58"/>
      <c r="F28" s="75">
        <f>SUMIF('2. Budget prévisionnel'!$B:$B,$B28,'2. Budget prévisionnel'!F:F)</f>
        <v>0</v>
      </c>
      <c r="G28" s="75">
        <f>SUMIF('2. Budget prévisionnel'!$B:$B,$B28,'2. Budget prévisionnel'!G:G)</f>
        <v>0</v>
      </c>
    </row>
    <row r="29" spans="1:7">
      <c r="A29" s="45"/>
      <c r="B29" s="56" t="s">
        <v>25</v>
      </c>
      <c r="C29" s="45"/>
      <c r="D29" s="57">
        <f>SUM(F29:G29)</f>
        <v>0</v>
      </c>
      <c r="E29" s="58"/>
      <c r="F29" s="75">
        <f>SUMIF('2. Budget prévisionnel'!$B:$B,$B29,'2. Budget prévisionnel'!F:F)</f>
        <v>0</v>
      </c>
      <c r="G29" s="75">
        <f>SUMIF('2. Budget prévisionnel'!$B:$B,$B29,'2. Budget prévisionnel'!G:G)</f>
        <v>0</v>
      </c>
    </row>
    <row r="30" spans="1:7">
      <c r="A30" s="45"/>
      <c r="B30" s="56" t="s">
        <v>26</v>
      </c>
      <c r="C30" s="45"/>
      <c r="D30" s="57">
        <f>SUM(F30:G30)</f>
        <v>0</v>
      </c>
      <c r="E30" s="58"/>
      <c r="F30" s="75">
        <f>SUMIF('2. Budget prévisionnel'!$B:$B,$B30,'2. Budget prévisionnel'!F:F)</f>
        <v>0</v>
      </c>
      <c r="G30" s="75">
        <f>SUMIF('2. Budget prévisionnel'!$B:$B,$B30,'2. Budget prévisionnel'!G:G)</f>
        <v>0</v>
      </c>
    </row>
    <row r="31" spans="1:7">
      <c r="A31" s="45"/>
      <c r="B31" s="56" t="s">
        <v>14</v>
      </c>
      <c r="C31" s="45"/>
      <c r="D31" s="57">
        <f>SUM(F31:G31)</f>
        <v>0</v>
      </c>
      <c r="E31" s="58"/>
      <c r="F31" s="75">
        <f>SUMIF('2. Budget prévisionnel'!$B:$B,$B31,'2. Budget prévisionnel'!F:F)</f>
        <v>0</v>
      </c>
      <c r="G31" s="75">
        <f>SUMIF('2. Budget prévisionnel'!$B:$B,$B31,'2. Budget prévisionnel'!G:G)</f>
        <v>0</v>
      </c>
    </row>
    <row r="32" spans="1:7">
      <c r="A32" s="45"/>
      <c r="B32" s="60" t="s">
        <v>40</v>
      </c>
      <c r="C32" s="45"/>
      <c r="D32" s="57">
        <f>SUM(F32:G32)</f>
        <v>0</v>
      </c>
      <c r="E32" s="58"/>
      <c r="F32" s="75">
        <f>SUMIF('2. Budget prévisionnel'!$B:$B,$B32,'2. Budget prévisionnel'!F:F)</f>
        <v>0</v>
      </c>
      <c r="G32" s="75">
        <f>SUMIF('2. Budget prévisionnel'!$B:$B,$B32,'2. Budget prévisionnel'!G:G)</f>
        <v>0</v>
      </c>
    </row>
    <row r="33" spans="1:16">
      <c r="A33" s="45"/>
      <c r="B33" s="60" t="s">
        <v>41</v>
      </c>
      <c r="C33" s="45"/>
      <c r="D33" s="57">
        <f>SUM(F33:G33)</f>
        <v>0</v>
      </c>
      <c r="E33" s="58"/>
      <c r="F33" s="75">
        <f>SUMIF('2. Budget prévisionnel'!$B:$B,$B33,'2. Budget prévisionnel'!F:F)</f>
        <v>0</v>
      </c>
      <c r="G33" s="75">
        <f>SUMIF('2. Budget prévisionnel'!$B:$B,$B33,'2. Budget prévisionnel'!G:G)</f>
        <v>0</v>
      </c>
    </row>
    <row r="34" spans="1:16">
      <c r="A34" s="45"/>
      <c r="B34" s="61" t="s">
        <v>15</v>
      </c>
      <c r="C34" s="62"/>
      <c r="D34" s="63">
        <f>SUM(F34:G34)</f>
        <v>0</v>
      </c>
      <c r="E34" s="64"/>
      <c r="F34" s="65">
        <f t="shared" ref="F34:G34" si="3">SUM(F24:F33)</f>
        <v>0</v>
      </c>
      <c r="G34" s="65">
        <f t="shared" si="3"/>
        <v>0</v>
      </c>
    </row>
    <row r="35" spans="1:16">
      <c r="A35" s="45"/>
      <c r="B35" s="45"/>
      <c r="C35" s="45"/>
      <c r="D35" s="66"/>
      <c r="E35" s="66"/>
      <c r="F35" s="66"/>
      <c r="G35" s="66"/>
    </row>
    <row r="36" spans="1:16">
      <c r="A36" s="45"/>
      <c r="B36" s="67" t="s">
        <v>17</v>
      </c>
      <c r="C36" s="67"/>
      <c r="D36" s="68">
        <f>SUM(F36:G36)</f>
        <v>0</v>
      </c>
      <c r="E36" s="69"/>
      <c r="F36" s="70">
        <f t="shared" ref="F36:G36" si="4">F22-F34</f>
        <v>0</v>
      </c>
      <c r="G36" s="70">
        <f t="shared" si="4"/>
        <v>0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6">
      <c r="A37" s="45"/>
      <c r="B37" s="45"/>
      <c r="C37" s="45"/>
      <c r="D37" s="66"/>
      <c r="E37" s="66"/>
      <c r="F37" s="66"/>
      <c r="G37" s="66"/>
    </row>
    <row r="38" spans="1:16">
      <c r="A38" s="45"/>
      <c r="B38" s="56" t="s">
        <v>18</v>
      </c>
      <c r="C38" s="45"/>
      <c r="D38" s="57">
        <f>SUM(F38:G38)</f>
        <v>0</v>
      </c>
      <c r="E38" s="58"/>
      <c r="F38" s="75">
        <f>SUMIF('2. Budget prévisionnel'!$B:$B,$B38,'2. Budget prévisionnel'!F:F)</f>
        <v>0</v>
      </c>
      <c r="G38" s="75">
        <f>SUMIF('2. Budget prévisionnel'!$B:$B,$B38,'2. Budget prévisionnel'!G:G)</f>
        <v>0</v>
      </c>
    </row>
    <row r="39" spans="1:16">
      <c r="A39" s="45"/>
      <c r="B39" s="45"/>
      <c r="C39" s="45"/>
      <c r="D39" s="66"/>
      <c r="E39" s="66"/>
      <c r="F39" s="66"/>
      <c r="G39" s="66"/>
    </row>
    <row r="40" spans="1:16">
      <c r="A40" s="45"/>
      <c r="B40" s="67" t="s">
        <v>19</v>
      </c>
      <c r="C40" s="67"/>
      <c r="D40" s="68">
        <f>SUM(F40:G40)</f>
        <v>0</v>
      </c>
      <c r="E40" s="69"/>
      <c r="F40" s="70">
        <f>F36+F38</f>
        <v>0</v>
      </c>
      <c r="G40" s="70">
        <f>G36+G38</f>
        <v>0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45"/>
      <c r="B41" s="45"/>
      <c r="C41" s="45"/>
      <c r="D41" s="45"/>
      <c r="E41" s="45"/>
      <c r="F41" s="45"/>
      <c r="G41" s="45"/>
    </row>
    <row r="42" spans="1:16" s="17" customFormat="1" ht="12.75">
      <c r="B42" s="71" t="s">
        <v>20</v>
      </c>
      <c r="C42" s="72"/>
      <c r="D42" s="73" t="e">
        <f>D40/D22</f>
        <v>#DIV/0!</v>
      </c>
      <c r="E42" s="74"/>
      <c r="F42" s="73" t="e">
        <f t="shared" ref="F42:G42" si="5">F40/F22</f>
        <v>#DIV/0!</v>
      </c>
      <c r="G42" s="73" t="e">
        <f t="shared" si="5"/>
        <v>#DIV/0!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45"/>
      <c r="B43" s="45"/>
      <c r="C43" s="45"/>
      <c r="D43" s="45"/>
      <c r="E43" s="45"/>
      <c r="F43" s="45"/>
      <c r="G43" s="45"/>
    </row>
    <row r="44" spans="1:16">
      <c r="A44" s="45"/>
      <c r="B44" s="45"/>
      <c r="C44" s="45"/>
      <c r="D44" s="45"/>
      <c r="E44" s="45"/>
      <c r="F44" s="45"/>
      <c r="G44" s="45"/>
    </row>
  </sheetData>
  <mergeCells count="1">
    <mergeCell ref="C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4D4B-5737-456D-801E-5A24B40F5E68}">
  <dimension ref="A1:A55"/>
  <sheetViews>
    <sheetView zoomScale="70" zoomScaleNormal="70" workbookViewId="0">
      <selection activeCell="A6" sqref="A6"/>
    </sheetView>
  </sheetViews>
  <sheetFormatPr baseColWidth="10" defaultColWidth="9.140625" defaultRowHeight="15"/>
  <cols>
    <col min="1" max="1" width="37.7109375" bestFit="1" customWidth="1"/>
  </cols>
  <sheetData>
    <row r="1" spans="1:1">
      <c r="A1" s="20" t="s">
        <v>30</v>
      </c>
    </row>
    <row r="2" spans="1:1" ht="18.75">
      <c r="A2" s="1" t="s">
        <v>42</v>
      </c>
    </row>
    <row r="3" spans="1:1" ht="18.75">
      <c r="A3" s="2" t="s">
        <v>44</v>
      </c>
    </row>
    <row r="4" spans="1:1" ht="18.75">
      <c r="A4" s="2" t="s">
        <v>43</v>
      </c>
    </row>
    <row r="5" spans="1:1" ht="18.75">
      <c r="A5" s="3" t="s">
        <v>45</v>
      </c>
    </row>
    <row r="6" spans="1:1" ht="18.75">
      <c r="A6" s="2"/>
    </row>
    <row r="7" spans="1:1" ht="18.75">
      <c r="A7" s="2"/>
    </row>
    <row r="8" spans="1:1" ht="18.75">
      <c r="A8" s="2"/>
    </row>
    <row r="9" spans="1:1" ht="18.75">
      <c r="A9" s="2"/>
    </row>
    <row r="10" spans="1:1" ht="18.75">
      <c r="A10" s="2"/>
    </row>
    <row r="11" spans="1:1" ht="18.75">
      <c r="A11" s="3"/>
    </row>
    <row r="12" spans="1:1" ht="18.75">
      <c r="A12" s="2"/>
    </row>
    <row r="13" spans="1:1" ht="18.75">
      <c r="A13" s="3"/>
    </row>
    <row r="14" spans="1:1" ht="18.75">
      <c r="A14" s="2"/>
    </row>
    <row r="15" spans="1:1" ht="18.75">
      <c r="A15" s="2"/>
    </row>
    <row r="16" spans="1:1" ht="18.75">
      <c r="A16" s="2"/>
    </row>
    <row r="17" spans="1:1" ht="18.75">
      <c r="A17" s="2"/>
    </row>
    <row r="18" spans="1:1" ht="18.75">
      <c r="A18" s="4"/>
    </row>
    <row r="19" spans="1:1" ht="18.75">
      <c r="A19" s="2"/>
    </row>
    <row r="20" spans="1:1" ht="18.75">
      <c r="A20" s="3"/>
    </row>
    <row r="21" spans="1:1" ht="18.75">
      <c r="A21" s="3"/>
    </row>
    <row r="22" spans="1:1" ht="18.75">
      <c r="A22" s="2"/>
    </row>
    <row r="23" spans="1:1" ht="18.75">
      <c r="A23" s="3"/>
    </row>
    <row r="24" spans="1:1" ht="18.75">
      <c r="A24" s="2"/>
    </row>
    <row r="25" spans="1:1" ht="18.75">
      <c r="A25" s="2"/>
    </row>
    <row r="26" spans="1:1" ht="18.75">
      <c r="A26" s="2"/>
    </row>
    <row r="27" spans="1:1" ht="18.75">
      <c r="A27" s="2"/>
    </row>
    <row r="28" spans="1:1" ht="18.75">
      <c r="A28" s="2"/>
    </row>
    <row r="29" spans="1:1" ht="18.75">
      <c r="A29" s="2"/>
    </row>
    <row r="30" spans="1:1" ht="18.75">
      <c r="A30" s="2"/>
    </row>
    <row r="31" spans="1:1" ht="18.75">
      <c r="A31" s="2"/>
    </row>
    <row r="32" spans="1:1" ht="18.75">
      <c r="A32" s="2"/>
    </row>
    <row r="33" spans="1:1" ht="18.75">
      <c r="A33" s="2"/>
    </row>
    <row r="34" spans="1:1" ht="18.75">
      <c r="A34" s="3"/>
    </row>
    <row r="35" spans="1:1" ht="18.75">
      <c r="A35" s="3"/>
    </row>
    <row r="36" spans="1:1" ht="18.75">
      <c r="A36" s="2"/>
    </row>
    <row r="37" spans="1:1" ht="18.75">
      <c r="A37" s="3"/>
    </row>
    <row r="38" spans="1:1" ht="18.75">
      <c r="A38" s="4"/>
    </row>
    <row r="39" spans="1:1" ht="18.75">
      <c r="A39" s="2"/>
    </row>
    <row r="40" spans="1:1" ht="18.75">
      <c r="A40" s="2"/>
    </row>
    <row r="41" spans="1:1" ht="18.75">
      <c r="A41" s="3"/>
    </row>
    <row r="42" spans="1:1" ht="18.75">
      <c r="A42" s="2"/>
    </row>
    <row r="43" spans="1:1" ht="18.75">
      <c r="A43" s="3"/>
    </row>
    <row r="44" spans="1:1" ht="18.75">
      <c r="A44" s="2"/>
    </row>
    <row r="45" spans="1:1" ht="18.75">
      <c r="A45" s="3"/>
    </row>
    <row r="46" spans="1:1" ht="18.75">
      <c r="A46" s="5"/>
    </row>
    <row r="47" spans="1:1" ht="18.75">
      <c r="A47" s="2"/>
    </row>
    <row r="48" spans="1:1" ht="18.75">
      <c r="A48" s="3"/>
    </row>
    <row r="49" spans="1:1" ht="18.75">
      <c r="A49" s="2"/>
    </row>
    <row r="50" spans="1:1" ht="18.75">
      <c r="A50" s="4"/>
    </row>
    <row r="51" spans="1:1" ht="18.75">
      <c r="A51" s="4"/>
    </row>
    <row r="52" spans="1:1" ht="18.75">
      <c r="A52" s="2"/>
    </row>
    <row r="53" spans="1:1" ht="18.75">
      <c r="A53" s="3"/>
    </row>
    <row r="54" spans="1:1" ht="18.75">
      <c r="A54" s="5"/>
    </row>
    <row r="55" spans="1:1" ht="19.5" thickBot="1">
      <c r="A55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2e601-8e75-4c49-8dad-0da6b181cde5">
      <Terms xmlns="http://schemas.microsoft.com/office/infopath/2007/PartnerControls"/>
    </lcf76f155ced4ddcb4097134ff3c332f>
    <TaxCatchAll xmlns="e7bee6ca-385f-471b-8f57-f136261404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83FD0A2F7514BB7FD198C7FEE1991" ma:contentTypeVersion="13" ma:contentTypeDescription="Crée un document." ma:contentTypeScope="" ma:versionID="98a6c0a8a30daed32144825198b5c982">
  <xsd:schema xmlns:xsd="http://www.w3.org/2001/XMLSchema" xmlns:xs="http://www.w3.org/2001/XMLSchema" xmlns:p="http://schemas.microsoft.com/office/2006/metadata/properties" xmlns:ns2="d082e601-8e75-4c49-8dad-0da6b181cde5" xmlns:ns3="e7bee6ca-385f-471b-8f57-f13626140423" targetNamespace="http://schemas.microsoft.com/office/2006/metadata/properties" ma:root="true" ma:fieldsID="a83214844b42c3978ae3da552d8de3fa" ns2:_="" ns3:_="">
    <xsd:import namespace="d082e601-8e75-4c49-8dad-0da6b181cde5"/>
    <xsd:import namespace="e7bee6ca-385f-471b-8f57-f13626140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2e601-8e75-4c49-8dad-0da6b181c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db167985-3631-4ec7-acf1-124f178307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e6ca-385f-471b-8f57-f1362614042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4aff228-07f7-4396-ba62-ab5e17d80046}" ma:internalName="TaxCatchAll" ma:showField="CatchAllData" ma:web="e7bee6ca-385f-471b-8f57-f13626140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F77E-0529-44C8-A0D9-C9C769FAB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537DE-D48C-475F-B899-2635D9F5D87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269db68a-2a20-4745-b599-b058d16d1873"/>
    <ds:schemaRef ds:uri="http://schemas.microsoft.com/office/infopath/2007/PartnerControls"/>
    <ds:schemaRef ds:uri="http://schemas.openxmlformats.org/package/2006/metadata/core-properties"/>
    <ds:schemaRef ds:uri="3f537b69-909f-4fce-8c6c-fc7e011a84c8"/>
    <ds:schemaRef ds:uri="7a44fa2e-e973-462b-8892-62e780cdd3b7"/>
    <ds:schemaRef ds:uri="8500b08e-ed08-41b2-9ca4-e8f211535e84"/>
  </ds:schemaRefs>
</ds:datastoreItem>
</file>

<file path=customXml/itemProps3.xml><?xml version="1.0" encoding="utf-8"?>
<ds:datastoreItem xmlns:ds="http://schemas.openxmlformats.org/officeDocument/2006/customXml" ds:itemID="{4B28C542-4F41-4AF4-B0D6-23E97DFFC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0. Index</vt:lpstr>
      <vt:lpstr>1. Tonnages prévisionnels</vt:lpstr>
      <vt:lpstr>2. Budget prévisionnel</vt:lpstr>
      <vt:lpstr>3. Budget consolidé</vt:lpstr>
      <vt:lpstr>Liste déchetteries</vt:lpstr>
    </vt:vector>
  </TitlesOfParts>
  <Manager/>
  <Company>Metropole Aix Marseille 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MAIMBOURG Valerie</dc:creator>
  <cp:keywords/>
  <dc:description/>
  <cp:lastModifiedBy>LACAZE Claire</cp:lastModifiedBy>
  <cp:revision/>
  <dcterms:created xsi:type="dcterms:W3CDTF">2024-01-12T12:58:29Z</dcterms:created>
  <dcterms:modified xsi:type="dcterms:W3CDTF">2025-09-12T08:45:48Z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0x010100BF683FD0A2F7514BB7FD198C7FEE1991</vt:lpwstr>
  </property>
  <property fmtid="{D5CDD505-2E9C-101B-9397-08002B2CF9AE}" pid="3" name="MediaServiceImageTags">
    <vt:lpwstr/>
  </property>
</Properties>
</file>